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655" yWindow="300" windowWidth="23070" windowHeight="11460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0" r:id="rId10"/>
    <sheet name="November" sheetId="11" r:id="rId11"/>
    <sheet name="December" sheetId="12" r:id="rId12"/>
  </sheets>
  <externalReferences>
    <externalReference r:id="rId13"/>
  </externalReferences>
  <definedNames>
    <definedName name="_xlnm.Print_Area" localSheetId="4">May!$A$1:$O$37</definedName>
  </definedNames>
  <calcPr calcId="145621"/>
</workbook>
</file>

<file path=xl/calcChain.xml><?xml version="1.0" encoding="utf-8"?>
<calcChain xmlns="http://schemas.openxmlformats.org/spreadsheetml/2006/main">
  <c r="N35" i="12" l="1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N9" i="12"/>
  <c r="M9" i="12"/>
  <c r="L9" i="12"/>
  <c r="K9" i="12"/>
  <c r="J9" i="12"/>
  <c r="I9" i="12"/>
  <c r="H9" i="12"/>
  <c r="G9" i="12"/>
  <c r="F9" i="12"/>
  <c r="E9" i="12"/>
  <c r="D9" i="12"/>
  <c r="C9" i="12"/>
  <c r="N8" i="12"/>
  <c r="M8" i="12"/>
  <c r="L8" i="12"/>
  <c r="K8" i="12"/>
  <c r="J8" i="12"/>
  <c r="I8" i="12"/>
  <c r="H8" i="12"/>
  <c r="G8" i="12"/>
  <c r="F8" i="12"/>
  <c r="E8" i="12"/>
  <c r="D8" i="12"/>
  <c r="C8" i="12"/>
  <c r="N7" i="12"/>
  <c r="M7" i="12"/>
  <c r="L7" i="12"/>
  <c r="K7" i="12"/>
  <c r="J7" i="12"/>
  <c r="I7" i="12"/>
  <c r="H7" i="12"/>
  <c r="G7" i="12"/>
  <c r="F7" i="12"/>
  <c r="E7" i="12"/>
  <c r="D7" i="12"/>
  <c r="C7" i="12"/>
  <c r="N6" i="12"/>
  <c r="M6" i="12"/>
  <c r="L6" i="12"/>
  <c r="K6" i="12"/>
  <c r="J6" i="12"/>
  <c r="I6" i="12"/>
  <c r="H6" i="12"/>
  <c r="G6" i="12"/>
  <c r="F6" i="12"/>
  <c r="E6" i="12"/>
  <c r="D6" i="12"/>
  <c r="C6" i="12"/>
  <c r="N35" i="1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28" i="11"/>
  <c r="M28" i="11"/>
  <c r="L28" i="11"/>
  <c r="K28" i="11"/>
  <c r="J28" i="11"/>
  <c r="I28" i="11"/>
  <c r="H28" i="11"/>
  <c r="G28" i="11"/>
  <c r="F28" i="11"/>
  <c r="E28" i="11"/>
  <c r="D28" i="11"/>
  <c r="C28" i="11"/>
  <c r="N27" i="11"/>
  <c r="M27" i="11"/>
  <c r="L27" i="11"/>
  <c r="K27" i="11"/>
  <c r="J27" i="11"/>
  <c r="I27" i="11"/>
  <c r="H27" i="11"/>
  <c r="G27" i="11"/>
  <c r="F27" i="11"/>
  <c r="E27" i="11"/>
  <c r="D27" i="11"/>
  <c r="C27" i="11"/>
  <c r="N26" i="11"/>
  <c r="M26" i="11"/>
  <c r="L26" i="11"/>
  <c r="K26" i="11"/>
  <c r="J26" i="11"/>
  <c r="I26" i="11"/>
  <c r="H26" i="11"/>
  <c r="G26" i="11"/>
  <c r="F26" i="11"/>
  <c r="E26" i="11"/>
  <c r="D26" i="11"/>
  <c r="C26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4" i="11"/>
  <c r="M24" i="11"/>
  <c r="L24" i="11"/>
  <c r="K24" i="11"/>
  <c r="J24" i="11"/>
  <c r="I24" i="11"/>
  <c r="H24" i="11"/>
  <c r="G24" i="11"/>
  <c r="F24" i="11"/>
  <c r="E24" i="11"/>
  <c r="D24" i="11"/>
  <c r="C24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N13" i="11"/>
  <c r="M13" i="11"/>
  <c r="L13" i="11"/>
  <c r="K13" i="11"/>
  <c r="J13" i="11"/>
  <c r="I13" i="11"/>
  <c r="H13" i="11"/>
  <c r="G13" i="11"/>
  <c r="F13" i="11"/>
  <c r="E13" i="11"/>
  <c r="D13" i="11"/>
  <c r="C13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N9" i="11"/>
  <c r="M9" i="11"/>
  <c r="L9" i="11"/>
  <c r="K9" i="11"/>
  <c r="J9" i="11"/>
  <c r="I9" i="11"/>
  <c r="H9" i="11"/>
  <c r="G9" i="11"/>
  <c r="F9" i="11"/>
  <c r="E9" i="11"/>
  <c r="D9" i="11"/>
  <c r="C9" i="11"/>
  <c r="N8" i="11"/>
  <c r="M8" i="11"/>
  <c r="L8" i="11"/>
  <c r="K8" i="11"/>
  <c r="J8" i="11"/>
  <c r="I8" i="11"/>
  <c r="H8" i="11"/>
  <c r="G8" i="11"/>
  <c r="F8" i="11"/>
  <c r="E8" i="11"/>
  <c r="D8" i="11"/>
  <c r="C8" i="11"/>
  <c r="N7" i="11"/>
  <c r="M7" i="11"/>
  <c r="L7" i="11"/>
  <c r="K7" i="11"/>
  <c r="J7" i="11"/>
  <c r="I7" i="11"/>
  <c r="H7" i="11"/>
  <c r="G7" i="11"/>
  <c r="F7" i="11"/>
  <c r="E7" i="11"/>
  <c r="D7" i="11"/>
  <c r="C7" i="11"/>
  <c r="N6" i="11"/>
  <c r="M6" i="11"/>
  <c r="L6" i="11"/>
  <c r="K6" i="11"/>
  <c r="J6" i="11"/>
  <c r="I6" i="11"/>
  <c r="H6" i="11"/>
  <c r="G6" i="11"/>
  <c r="F6" i="11"/>
  <c r="E6" i="11"/>
  <c r="D6" i="11"/>
  <c r="C6" i="1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N9" i="10"/>
  <c r="M9" i="10"/>
  <c r="L9" i="10"/>
  <c r="K9" i="10"/>
  <c r="J9" i="10"/>
  <c r="I9" i="10"/>
  <c r="H9" i="10"/>
  <c r="G9" i="10"/>
  <c r="F9" i="10"/>
  <c r="E9" i="10"/>
  <c r="D9" i="10"/>
  <c r="C9" i="10"/>
  <c r="N8" i="10"/>
  <c r="M8" i="10"/>
  <c r="L8" i="10"/>
  <c r="K8" i="10"/>
  <c r="J8" i="10"/>
  <c r="I8" i="10"/>
  <c r="H8" i="10"/>
  <c r="G8" i="10"/>
  <c r="F8" i="10"/>
  <c r="E8" i="10"/>
  <c r="D8" i="10"/>
  <c r="C8" i="10"/>
  <c r="N7" i="10"/>
  <c r="M7" i="10"/>
  <c r="L7" i="10"/>
  <c r="K7" i="10"/>
  <c r="J7" i="10"/>
  <c r="I7" i="10"/>
  <c r="H7" i="10"/>
  <c r="G7" i="10"/>
  <c r="F7" i="10"/>
  <c r="E7" i="10"/>
  <c r="D7" i="10"/>
  <c r="C7" i="10"/>
  <c r="N6" i="10"/>
  <c r="M6" i="10"/>
  <c r="L6" i="10"/>
  <c r="K6" i="10"/>
  <c r="J6" i="10"/>
  <c r="I6" i="10"/>
  <c r="H6" i="10"/>
  <c r="G6" i="10"/>
  <c r="F6" i="10"/>
  <c r="E6" i="10"/>
  <c r="D6" i="10"/>
  <c r="C6" i="10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33" i="9"/>
  <c r="M33" i="9"/>
  <c r="L33" i="9"/>
  <c r="K33" i="9"/>
  <c r="J33" i="9"/>
  <c r="I33" i="9"/>
  <c r="H33" i="9"/>
  <c r="G33" i="9"/>
  <c r="F33" i="9"/>
  <c r="E33" i="9"/>
  <c r="D33" i="9"/>
  <c r="C33" i="9"/>
  <c r="N32" i="9"/>
  <c r="M32" i="9"/>
  <c r="L32" i="9"/>
  <c r="K32" i="9"/>
  <c r="J32" i="9"/>
  <c r="I32" i="9"/>
  <c r="H32" i="9"/>
  <c r="G32" i="9"/>
  <c r="F32" i="9"/>
  <c r="E32" i="9"/>
  <c r="D32" i="9"/>
  <c r="C32" i="9"/>
  <c r="N31" i="9"/>
  <c r="M31" i="9"/>
  <c r="L31" i="9"/>
  <c r="K31" i="9"/>
  <c r="J31" i="9"/>
  <c r="I31" i="9"/>
  <c r="H31" i="9"/>
  <c r="G31" i="9"/>
  <c r="F31" i="9"/>
  <c r="E31" i="9"/>
  <c r="D31" i="9"/>
  <c r="C31" i="9"/>
  <c r="N30" i="9"/>
  <c r="M30" i="9"/>
  <c r="L30" i="9"/>
  <c r="K30" i="9"/>
  <c r="J30" i="9"/>
  <c r="I30" i="9"/>
  <c r="H30" i="9"/>
  <c r="G30" i="9"/>
  <c r="F30" i="9"/>
  <c r="E30" i="9"/>
  <c r="D30" i="9"/>
  <c r="C30" i="9"/>
  <c r="N29" i="9"/>
  <c r="M29" i="9"/>
  <c r="L29" i="9"/>
  <c r="K29" i="9"/>
  <c r="J29" i="9"/>
  <c r="I29" i="9"/>
  <c r="H29" i="9"/>
  <c r="G29" i="9"/>
  <c r="F29" i="9"/>
  <c r="E29" i="9"/>
  <c r="D29" i="9"/>
  <c r="C29" i="9"/>
  <c r="N28" i="9"/>
  <c r="M28" i="9"/>
  <c r="L28" i="9"/>
  <c r="K28" i="9"/>
  <c r="J28" i="9"/>
  <c r="I28" i="9"/>
  <c r="H28" i="9"/>
  <c r="G28" i="9"/>
  <c r="F28" i="9"/>
  <c r="E28" i="9"/>
  <c r="D28" i="9"/>
  <c r="C28" i="9"/>
  <c r="N27" i="9"/>
  <c r="M27" i="9"/>
  <c r="L27" i="9"/>
  <c r="K27" i="9"/>
  <c r="J27" i="9"/>
  <c r="I27" i="9"/>
  <c r="H27" i="9"/>
  <c r="G27" i="9"/>
  <c r="F27" i="9"/>
  <c r="E27" i="9"/>
  <c r="D27" i="9"/>
  <c r="C27" i="9"/>
  <c r="N26" i="9"/>
  <c r="M26" i="9"/>
  <c r="L26" i="9"/>
  <c r="K26" i="9"/>
  <c r="J26" i="9"/>
  <c r="I26" i="9"/>
  <c r="H26" i="9"/>
  <c r="G26" i="9"/>
  <c r="F26" i="9"/>
  <c r="E26" i="9"/>
  <c r="D26" i="9"/>
  <c r="C26" i="9"/>
  <c r="N25" i="9"/>
  <c r="M25" i="9"/>
  <c r="L25" i="9"/>
  <c r="K25" i="9"/>
  <c r="J25" i="9"/>
  <c r="I25" i="9"/>
  <c r="H25" i="9"/>
  <c r="G25" i="9"/>
  <c r="F25" i="9"/>
  <c r="E25" i="9"/>
  <c r="D25" i="9"/>
  <c r="C25" i="9"/>
  <c r="N24" i="9"/>
  <c r="M24" i="9"/>
  <c r="L24" i="9"/>
  <c r="K24" i="9"/>
  <c r="J24" i="9"/>
  <c r="I24" i="9"/>
  <c r="H24" i="9"/>
  <c r="G24" i="9"/>
  <c r="F24" i="9"/>
  <c r="E24" i="9"/>
  <c r="D24" i="9"/>
  <c r="C24" i="9"/>
  <c r="N23" i="9"/>
  <c r="M23" i="9"/>
  <c r="L23" i="9"/>
  <c r="K23" i="9"/>
  <c r="J23" i="9"/>
  <c r="I23" i="9"/>
  <c r="H23" i="9"/>
  <c r="G23" i="9"/>
  <c r="F23" i="9"/>
  <c r="E23" i="9"/>
  <c r="D23" i="9"/>
  <c r="C23" i="9"/>
  <c r="N22" i="9"/>
  <c r="M22" i="9"/>
  <c r="L22" i="9"/>
  <c r="K22" i="9"/>
  <c r="J22" i="9"/>
  <c r="I22" i="9"/>
  <c r="H22" i="9"/>
  <c r="G22" i="9"/>
  <c r="F22" i="9"/>
  <c r="E22" i="9"/>
  <c r="D22" i="9"/>
  <c r="C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N14" i="9"/>
  <c r="M14" i="9"/>
  <c r="L14" i="9"/>
  <c r="K14" i="9"/>
  <c r="J14" i="9"/>
  <c r="I14" i="9"/>
  <c r="H14" i="9"/>
  <c r="G14" i="9"/>
  <c r="F14" i="9"/>
  <c r="E14" i="9"/>
  <c r="D14" i="9"/>
  <c r="C14" i="9"/>
  <c r="N13" i="9"/>
  <c r="M13" i="9"/>
  <c r="L13" i="9"/>
  <c r="K13" i="9"/>
  <c r="J13" i="9"/>
  <c r="I13" i="9"/>
  <c r="H13" i="9"/>
  <c r="G13" i="9"/>
  <c r="F13" i="9"/>
  <c r="E13" i="9"/>
  <c r="D13" i="9"/>
  <c r="C13" i="9"/>
  <c r="N12" i="9"/>
  <c r="M12" i="9"/>
  <c r="L12" i="9"/>
  <c r="K12" i="9"/>
  <c r="J12" i="9"/>
  <c r="I12" i="9"/>
  <c r="H12" i="9"/>
  <c r="G12" i="9"/>
  <c r="F12" i="9"/>
  <c r="E12" i="9"/>
  <c r="D12" i="9"/>
  <c r="C12" i="9"/>
  <c r="N11" i="9"/>
  <c r="M11" i="9"/>
  <c r="L11" i="9"/>
  <c r="K11" i="9"/>
  <c r="J11" i="9"/>
  <c r="I11" i="9"/>
  <c r="H11" i="9"/>
  <c r="G11" i="9"/>
  <c r="F11" i="9"/>
  <c r="E11" i="9"/>
  <c r="D11" i="9"/>
  <c r="C11" i="9"/>
  <c r="N10" i="9"/>
  <c r="M10" i="9"/>
  <c r="L10" i="9"/>
  <c r="K10" i="9"/>
  <c r="J10" i="9"/>
  <c r="I10" i="9"/>
  <c r="H10" i="9"/>
  <c r="G10" i="9"/>
  <c r="F10" i="9"/>
  <c r="E10" i="9"/>
  <c r="D10" i="9"/>
  <c r="C10" i="9"/>
  <c r="N9" i="9"/>
  <c r="M9" i="9"/>
  <c r="L9" i="9"/>
  <c r="K9" i="9"/>
  <c r="J9" i="9"/>
  <c r="I9" i="9"/>
  <c r="H9" i="9"/>
  <c r="G9" i="9"/>
  <c r="F9" i="9"/>
  <c r="E9" i="9"/>
  <c r="D9" i="9"/>
  <c r="C9" i="9"/>
  <c r="N8" i="9"/>
  <c r="M8" i="9"/>
  <c r="L8" i="9"/>
  <c r="K8" i="9"/>
  <c r="J8" i="9"/>
  <c r="I8" i="9"/>
  <c r="H8" i="9"/>
  <c r="G8" i="9"/>
  <c r="F8" i="9"/>
  <c r="E8" i="9"/>
  <c r="D8" i="9"/>
  <c r="C8" i="9"/>
  <c r="N7" i="9"/>
  <c r="M7" i="9"/>
  <c r="L7" i="9"/>
  <c r="K7" i="9"/>
  <c r="J7" i="9"/>
  <c r="I7" i="9"/>
  <c r="H7" i="9"/>
  <c r="G7" i="9"/>
  <c r="F7" i="9"/>
  <c r="E7" i="9"/>
  <c r="D7" i="9"/>
  <c r="C7" i="9"/>
  <c r="N6" i="9"/>
  <c r="M6" i="9"/>
  <c r="L6" i="9"/>
  <c r="K6" i="9"/>
  <c r="J6" i="9"/>
  <c r="I6" i="9"/>
  <c r="H6" i="9"/>
  <c r="G6" i="9"/>
  <c r="F6" i="9"/>
  <c r="E6" i="9"/>
  <c r="D6" i="9"/>
  <c r="C6" i="9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33" i="8"/>
  <c r="M33" i="8"/>
  <c r="L33" i="8"/>
  <c r="K33" i="8"/>
  <c r="J33" i="8"/>
  <c r="I33" i="8"/>
  <c r="H33" i="8"/>
  <c r="G33" i="8"/>
  <c r="F33" i="8"/>
  <c r="E33" i="8"/>
  <c r="D33" i="8"/>
  <c r="C33" i="8"/>
  <c r="N32" i="8"/>
  <c r="M32" i="8"/>
  <c r="L32" i="8"/>
  <c r="K32" i="8"/>
  <c r="J32" i="8"/>
  <c r="I32" i="8"/>
  <c r="H32" i="8"/>
  <c r="G32" i="8"/>
  <c r="F32" i="8"/>
  <c r="E32" i="8"/>
  <c r="D32" i="8"/>
  <c r="C32" i="8"/>
  <c r="N31" i="8"/>
  <c r="M31" i="8"/>
  <c r="L31" i="8"/>
  <c r="K31" i="8"/>
  <c r="J31" i="8"/>
  <c r="I31" i="8"/>
  <c r="H31" i="8"/>
  <c r="G31" i="8"/>
  <c r="F31" i="8"/>
  <c r="E31" i="8"/>
  <c r="D31" i="8"/>
  <c r="C31" i="8"/>
  <c r="N30" i="8"/>
  <c r="M30" i="8"/>
  <c r="L30" i="8"/>
  <c r="K30" i="8"/>
  <c r="J30" i="8"/>
  <c r="I30" i="8"/>
  <c r="H30" i="8"/>
  <c r="G30" i="8"/>
  <c r="F30" i="8"/>
  <c r="E30" i="8"/>
  <c r="D30" i="8"/>
  <c r="C30" i="8"/>
  <c r="N29" i="8"/>
  <c r="M29" i="8"/>
  <c r="L29" i="8"/>
  <c r="K29" i="8"/>
  <c r="J29" i="8"/>
  <c r="I29" i="8"/>
  <c r="H29" i="8"/>
  <c r="G29" i="8"/>
  <c r="F29" i="8"/>
  <c r="E29" i="8"/>
  <c r="D29" i="8"/>
  <c r="C29" i="8"/>
  <c r="N28" i="8"/>
  <c r="M28" i="8"/>
  <c r="L28" i="8"/>
  <c r="K28" i="8"/>
  <c r="J28" i="8"/>
  <c r="I28" i="8"/>
  <c r="H28" i="8"/>
  <c r="G28" i="8"/>
  <c r="F28" i="8"/>
  <c r="E28" i="8"/>
  <c r="D28" i="8"/>
  <c r="C28" i="8"/>
  <c r="N27" i="8"/>
  <c r="M27" i="8"/>
  <c r="L27" i="8"/>
  <c r="K27" i="8"/>
  <c r="J27" i="8"/>
  <c r="I27" i="8"/>
  <c r="H27" i="8"/>
  <c r="G27" i="8"/>
  <c r="F27" i="8"/>
  <c r="E27" i="8"/>
  <c r="D27" i="8"/>
  <c r="C27" i="8"/>
  <c r="N26" i="8"/>
  <c r="M26" i="8"/>
  <c r="L26" i="8"/>
  <c r="K26" i="8"/>
  <c r="J26" i="8"/>
  <c r="I26" i="8"/>
  <c r="H26" i="8"/>
  <c r="G26" i="8"/>
  <c r="F26" i="8"/>
  <c r="E26" i="8"/>
  <c r="D26" i="8"/>
  <c r="C26" i="8"/>
  <c r="N25" i="8"/>
  <c r="M25" i="8"/>
  <c r="L25" i="8"/>
  <c r="K25" i="8"/>
  <c r="J25" i="8"/>
  <c r="I25" i="8"/>
  <c r="H25" i="8"/>
  <c r="G25" i="8"/>
  <c r="F25" i="8"/>
  <c r="E25" i="8"/>
  <c r="D25" i="8"/>
  <c r="C25" i="8"/>
  <c r="N24" i="8"/>
  <c r="M24" i="8"/>
  <c r="L24" i="8"/>
  <c r="K24" i="8"/>
  <c r="J24" i="8"/>
  <c r="I24" i="8"/>
  <c r="H24" i="8"/>
  <c r="G24" i="8"/>
  <c r="F24" i="8"/>
  <c r="E24" i="8"/>
  <c r="D24" i="8"/>
  <c r="C24" i="8"/>
  <c r="N23" i="8"/>
  <c r="M23" i="8"/>
  <c r="L23" i="8"/>
  <c r="K23" i="8"/>
  <c r="J23" i="8"/>
  <c r="I23" i="8"/>
  <c r="H23" i="8"/>
  <c r="G23" i="8"/>
  <c r="F23" i="8"/>
  <c r="E23" i="8"/>
  <c r="D23" i="8"/>
  <c r="C23" i="8"/>
  <c r="N22" i="8"/>
  <c r="M22" i="8"/>
  <c r="L22" i="8"/>
  <c r="K22" i="8"/>
  <c r="J22" i="8"/>
  <c r="I22" i="8"/>
  <c r="H22" i="8"/>
  <c r="G22" i="8"/>
  <c r="F22" i="8"/>
  <c r="E22" i="8"/>
  <c r="D22" i="8"/>
  <c r="C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N14" i="8"/>
  <c r="M14" i="8"/>
  <c r="L14" i="8"/>
  <c r="K14" i="8"/>
  <c r="J14" i="8"/>
  <c r="I14" i="8"/>
  <c r="H14" i="8"/>
  <c r="G14" i="8"/>
  <c r="F14" i="8"/>
  <c r="E14" i="8"/>
  <c r="D14" i="8"/>
  <c r="C14" i="8"/>
  <c r="N13" i="8"/>
  <c r="M13" i="8"/>
  <c r="L13" i="8"/>
  <c r="K13" i="8"/>
  <c r="J13" i="8"/>
  <c r="I13" i="8"/>
  <c r="H13" i="8"/>
  <c r="G13" i="8"/>
  <c r="F13" i="8"/>
  <c r="E13" i="8"/>
  <c r="D13" i="8"/>
  <c r="C13" i="8"/>
  <c r="N12" i="8"/>
  <c r="M12" i="8"/>
  <c r="L12" i="8"/>
  <c r="K12" i="8"/>
  <c r="J12" i="8"/>
  <c r="I12" i="8"/>
  <c r="H12" i="8"/>
  <c r="G12" i="8"/>
  <c r="F12" i="8"/>
  <c r="E12" i="8"/>
  <c r="D12" i="8"/>
  <c r="C12" i="8"/>
  <c r="N11" i="8"/>
  <c r="M11" i="8"/>
  <c r="L11" i="8"/>
  <c r="K11" i="8"/>
  <c r="J11" i="8"/>
  <c r="I11" i="8"/>
  <c r="H11" i="8"/>
  <c r="G11" i="8"/>
  <c r="F11" i="8"/>
  <c r="E11" i="8"/>
  <c r="D11" i="8"/>
  <c r="C11" i="8"/>
  <c r="N10" i="8"/>
  <c r="M10" i="8"/>
  <c r="L10" i="8"/>
  <c r="K10" i="8"/>
  <c r="J10" i="8"/>
  <c r="I10" i="8"/>
  <c r="H10" i="8"/>
  <c r="G10" i="8"/>
  <c r="F10" i="8"/>
  <c r="E10" i="8"/>
  <c r="D10" i="8"/>
  <c r="C10" i="8"/>
  <c r="N9" i="8"/>
  <c r="M9" i="8"/>
  <c r="L9" i="8"/>
  <c r="K9" i="8"/>
  <c r="J9" i="8"/>
  <c r="I9" i="8"/>
  <c r="H9" i="8"/>
  <c r="G9" i="8"/>
  <c r="F9" i="8"/>
  <c r="E9" i="8"/>
  <c r="D9" i="8"/>
  <c r="C9" i="8"/>
  <c r="N8" i="8"/>
  <c r="M8" i="8"/>
  <c r="L8" i="8"/>
  <c r="K8" i="8"/>
  <c r="J8" i="8"/>
  <c r="I8" i="8"/>
  <c r="H8" i="8"/>
  <c r="G8" i="8"/>
  <c r="F8" i="8"/>
  <c r="E8" i="8"/>
  <c r="D8" i="8"/>
  <c r="C8" i="8"/>
  <c r="N7" i="8"/>
  <c r="M7" i="8"/>
  <c r="L7" i="8"/>
  <c r="K7" i="8"/>
  <c r="J7" i="8"/>
  <c r="I7" i="8"/>
  <c r="H7" i="8"/>
  <c r="G7" i="8"/>
  <c r="F7" i="8"/>
  <c r="E7" i="8"/>
  <c r="D7" i="8"/>
  <c r="C7" i="8"/>
  <c r="N6" i="8"/>
  <c r="M6" i="8"/>
  <c r="L6" i="8"/>
  <c r="K6" i="8"/>
  <c r="J6" i="8"/>
  <c r="I6" i="8"/>
  <c r="H6" i="8"/>
  <c r="G6" i="8"/>
  <c r="F6" i="8"/>
  <c r="E6" i="8"/>
  <c r="D6" i="8"/>
  <c r="C6" i="8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33" i="7"/>
  <c r="M33" i="7"/>
  <c r="L33" i="7"/>
  <c r="K33" i="7"/>
  <c r="J33" i="7"/>
  <c r="I33" i="7"/>
  <c r="H33" i="7"/>
  <c r="G33" i="7"/>
  <c r="F33" i="7"/>
  <c r="E33" i="7"/>
  <c r="D33" i="7"/>
  <c r="C33" i="7"/>
  <c r="N32" i="7"/>
  <c r="M32" i="7"/>
  <c r="L32" i="7"/>
  <c r="K32" i="7"/>
  <c r="J32" i="7"/>
  <c r="I32" i="7"/>
  <c r="H32" i="7"/>
  <c r="G32" i="7"/>
  <c r="F32" i="7"/>
  <c r="E32" i="7"/>
  <c r="D32" i="7"/>
  <c r="C32" i="7"/>
  <c r="N31" i="7"/>
  <c r="M31" i="7"/>
  <c r="L31" i="7"/>
  <c r="K31" i="7"/>
  <c r="J31" i="7"/>
  <c r="I31" i="7"/>
  <c r="H31" i="7"/>
  <c r="G31" i="7"/>
  <c r="F31" i="7"/>
  <c r="E31" i="7"/>
  <c r="D31" i="7"/>
  <c r="C31" i="7"/>
  <c r="N30" i="7"/>
  <c r="M30" i="7"/>
  <c r="L30" i="7"/>
  <c r="K30" i="7"/>
  <c r="J30" i="7"/>
  <c r="I30" i="7"/>
  <c r="H30" i="7"/>
  <c r="G30" i="7"/>
  <c r="F30" i="7"/>
  <c r="E30" i="7"/>
  <c r="D30" i="7"/>
  <c r="C30" i="7"/>
  <c r="N29" i="7"/>
  <c r="M29" i="7"/>
  <c r="L29" i="7"/>
  <c r="K29" i="7"/>
  <c r="J29" i="7"/>
  <c r="I29" i="7"/>
  <c r="H29" i="7"/>
  <c r="G29" i="7"/>
  <c r="F29" i="7"/>
  <c r="E29" i="7"/>
  <c r="D29" i="7"/>
  <c r="C29" i="7"/>
  <c r="N28" i="7"/>
  <c r="M28" i="7"/>
  <c r="L28" i="7"/>
  <c r="K28" i="7"/>
  <c r="J28" i="7"/>
  <c r="I28" i="7"/>
  <c r="H28" i="7"/>
  <c r="G28" i="7"/>
  <c r="F28" i="7"/>
  <c r="E28" i="7"/>
  <c r="D28" i="7"/>
  <c r="C28" i="7"/>
  <c r="N27" i="7"/>
  <c r="M27" i="7"/>
  <c r="L27" i="7"/>
  <c r="K27" i="7"/>
  <c r="J27" i="7"/>
  <c r="I27" i="7"/>
  <c r="H27" i="7"/>
  <c r="G27" i="7"/>
  <c r="F27" i="7"/>
  <c r="E27" i="7"/>
  <c r="D27" i="7"/>
  <c r="C27" i="7"/>
  <c r="N26" i="7"/>
  <c r="M26" i="7"/>
  <c r="L26" i="7"/>
  <c r="K26" i="7"/>
  <c r="J26" i="7"/>
  <c r="I26" i="7"/>
  <c r="H26" i="7"/>
  <c r="G26" i="7"/>
  <c r="F26" i="7"/>
  <c r="E26" i="7"/>
  <c r="D26" i="7"/>
  <c r="C26" i="7"/>
  <c r="N25" i="7"/>
  <c r="M25" i="7"/>
  <c r="L25" i="7"/>
  <c r="K25" i="7"/>
  <c r="J25" i="7"/>
  <c r="I25" i="7"/>
  <c r="H25" i="7"/>
  <c r="G25" i="7"/>
  <c r="F25" i="7"/>
  <c r="E25" i="7"/>
  <c r="D25" i="7"/>
  <c r="C25" i="7"/>
  <c r="N24" i="7"/>
  <c r="M24" i="7"/>
  <c r="L24" i="7"/>
  <c r="K24" i="7"/>
  <c r="J24" i="7"/>
  <c r="I24" i="7"/>
  <c r="H24" i="7"/>
  <c r="G24" i="7"/>
  <c r="F24" i="7"/>
  <c r="E24" i="7"/>
  <c r="D24" i="7"/>
  <c r="C24" i="7"/>
  <c r="N23" i="7"/>
  <c r="M23" i="7"/>
  <c r="L23" i="7"/>
  <c r="K23" i="7"/>
  <c r="J23" i="7"/>
  <c r="I23" i="7"/>
  <c r="H23" i="7"/>
  <c r="G23" i="7"/>
  <c r="F23" i="7"/>
  <c r="E23" i="7"/>
  <c r="D23" i="7"/>
  <c r="C23" i="7"/>
  <c r="N22" i="7"/>
  <c r="M22" i="7"/>
  <c r="L22" i="7"/>
  <c r="K22" i="7"/>
  <c r="J22" i="7"/>
  <c r="I22" i="7"/>
  <c r="H22" i="7"/>
  <c r="G22" i="7"/>
  <c r="F22" i="7"/>
  <c r="E22" i="7"/>
  <c r="D22" i="7"/>
  <c r="C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N14" i="7"/>
  <c r="M14" i="7"/>
  <c r="L14" i="7"/>
  <c r="K14" i="7"/>
  <c r="J14" i="7"/>
  <c r="I14" i="7"/>
  <c r="H14" i="7"/>
  <c r="G14" i="7"/>
  <c r="F14" i="7"/>
  <c r="E14" i="7"/>
  <c r="D14" i="7"/>
  <c r="C14" i="7"/>
  <c r="N13" i="7"/>
  <c r="M13" i="7"/>
  <c r="L13" i="7"/>
  <c r="K13" i="7"/>
  <c r="J13" i="7"/>
  <c r="I13" i="7"/>
  <c r="H13" i="7"/>
  <c r="G13" i="7"/>
  <c r="F13" i="7"/>
  <c r="E13" i="7"/>
  <c r="D13" i="7"/>
  <c r="C13" i="7"/>
  <c r="N12" i="7"/>
  <c r="M12" i="7"/>
  <c r="L12" i="7"/>
  <c r="K12" i="7"/>
  <c r="J12" i="7"/>
  <c r="I12" i="7"/>
  <c r="H12" i="7"/>
  <c r="G12" i="7"/>
  <c r="F12" i="7"/>
  <c r="E12" i="7"/>
  <c r="D12" i="7"/>
  <c r="C12" i="7"/>
  <c r="N11" i="7"/>
  <c r="M11" i="7"/>
  <c r="L11" i="7"/>
  <c r="K11" i="7"/>
  <c r="J11" i="7"/>
  <c r="I11" i="7"/>
  <c r="H11" i="7"/>
  <c r="G11" i="7"/>
  <c r="F11" i="7"/>
  <c r="E11" i="7"/>
  <c r="D11" i="7"/>
  <c r="C11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N8" i="7"/>
  <c r="M8" i="7"/>
  <c r="L8" i="7"/>
  <c r="K8" i="7"/>
  <c r="J8" i="7"/>
  <c r="I8" i="7"/>
  <c r="H8" i="7"/>
  <c r="G8" i="7"/>
  <c r="F8" i="7"/>
  <c r="E8" i="7"/>
  <c r="D8" i="7"/>
  <c r="C8" i="7"/>
  <c r="N7" i="7"/>
  <c r="M7" i="7"/>
  <c r="L7" i="7"/>
  <c r="K7" i="7"/>
  <c r="J7" i="7"/>
  <c r="I7" i="7"/>
  <c r="H7" i="7"/>
  <c r="G7" i="7"/>
  <c r="F7" i="7"/>
  <c r="E7" i="7"/>
  <c r="D7" i="7"/>
  <c r="C7" i="7"/>
  <c r="N6" i="7"/>
  <c r="M6" i="7"/>
  <c r="L6" i="7"/>
  <c r="K6" i="7"/>
  <c r="J6" i="7"/>
  <c r="I6" i="7"/>
  <c r="H6" i="7"/>
  <c r="G6" i="7"/>
  <c r="F6" i="7"/>
  <c r="E6" i="7"/>
  <c r="D6" i="7"/>
  <c r="C6" i="7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C29" i="6"/>
  <c r="N28" i="6"/>
  <c r="M28" i="6"/>
  <c r="L28" i="6"/>
  <c r="K28" i="6"/>
  <c r="J28" i="6"/>
  <c r="I28" i="6"/>
  <c r="H28" i="6"/>
  <c r="G28" i="6"/>
  <c r="F28" i="6"/>
  <c r="E28" i="6"/>
  <c r="D28" i="6"/>
  <c r="C28" i="6"/>
  <c r="N27" i="6"/>
  <c r="M27" i="6"/>
  <c r="L27" i="6"/>
  <c r="K27" i="6"/>
  <c r="J27" i="6"/>
  <c r="I27" i="6"/>
  <c r="H27" i="6"/>
  <c r="G27" i="6"/>
  <c r="F27" i="6"/>
  <c r="E27" i="6"/>
  <c r="D27" i="6"/>
  <c r="C27" i="6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N24" i="6"/>
  <c r="M24" i="6"/>
  <c r="L24" i="6"/>
  <c r="K24" i="6"/>
  <c r="J24" i="6"/>
  <c r="I24" i="6"/>
  <c r="H24" i="6"/>
  <c r="G24" i="6"/>
  <c r="F24" i="6"/>
  <c r="E24" i="6"/>
  <c r="D24" i="6"/>
  <c r="C24" i="6"/>
  <c r="N23" i="6"/>
  <c r="M23" i="6"/>
  <c r="L23" i="6"/>
  <c r="K23" i="6"/>
  <c r="J23" i="6"/>
  <c r="I23" i="6"/>
  <c r="H23" i="6"/>
  <c r="G23" i="6"/>
  <c r="F23" i="6"/>
  <c r="E23" i="6"/>
  <c r="D23" i="6"/>
  <c r="C23" i="6"/>
  <c r="N22" i="6"/>
  <c r="M22" i="6"/>
  <c r="L22" i="6"/>
  <c r="K22" i="6"/>
  <c r="J22" i="6"/>
  <c r="I22" i="6"/>
  <c r="H22" i="6"/>
  <c r="G22" i="6"/>
  <c r="F22" i="6"/>
  <c r="E22" i="6"/>
  <c r="D22" i="6"/>
  <c r="C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N14" i="6"/>
  <c r="M14" i="6"/>
  <c r="L14" i="6"/>
  <c r="K14" i="6"/>
  <c r="J14" i="6"/>
  <c r="I14" i="6"/>
  <c r="H14" i="6"/>
  <c r="G14" i="6"/>
  <c r="F14" i="6"/>
  <c r="E14" i="6"/>
  <c r="D14" i="6"/>
  <c r="C14" i="6"/>
  <c r="N13" i="6"/>
  <c r="M13" i="6"/>
  <c r="L13" i="6"/>
  <c r="K13" i="6"/>
  <c r="J13" i="6"/>
  <c r="I13" i="6"/>
  <c r="H13" i="6"/>
  <c r="G13" i="6"/>
  <c r="F13" i="6"/>
  <c r="E13" i="6"/>
  <c r="D13" i="6"/>
  <c r="C13" i="6"/>
  <c r="N12" i="6"/>
  <c r="M12" i="6"/>
  <c r="L12" i="6"/>
  <c r="K12" i="6"/>
  <c r="J12" i="6"/>
  <c r="I12" i="6"/>
  <c r="H12" i="6"/>
  <c r="G12" i="6"/>
  <c r="F12" i="6"/>
  <c r="E12" i="6"/>
  <c r="D12" i="6"/>
  <c r="C12" i="6"/>
  <c r="N11" i="6"/>
  <c r="M11" i="6"/>
  <c r="L11" i="6"/>
  <c r="K11" i="6"/>
  <c r="J11" i="6"/>
  <c r="I11" i="6"/>
  <c r="H11" i="6"/>
  <c r="G11" i="6"/>
  <c r="F11" i="6"/>
  <c r="E11" i="6"/>
  <c r="D11" i="6"/>
  <c r="C11" i="6"/>
  <c r="N10" i="6"/>
  <c r="M10" i="6"/>
  <c r="L10" i="6"/>
  <c r="K10" i="6"/>
  <c r="J10" i="6"/>
  <c r="I10" i="6"/>
  <c r="H10" i="6"/>
  <c r="G10" i="6"/>
  <c r="F10" i="6"/>
  <c r="E10" i="6"/>
  <c r="D10" i="6"/>
  <c r="C10" i="6"/>
  <c r="N9" i="6"/>
  <c r="M9" i="6"/>
  <c r="L9" i="6"/>
  <c r="K9" i="6"/>
  <c r="J9" i="6"/>
  <c r="I9" i="6"/>
  <c r="H9" i="6"/>
  <c r="G9" i="6"/>
  <c r="F9" i="6"/>
  <c r="E9" i="6"/>
  <c r="D9" i="6"/>
  <c r="C9" i="6"/>
  <c r="N8" i="6"/>
  <c r="M8" i="6"/>
  <c r="L8" i="6"/>
  <c r="K8" i="6"/>
  <c r="J8" i="6"/>
  <c r="I8" i="6"/>
  <c r="H8" i="6"/>
  <c r="G8" i="6"/>
  <c r="F8" i="6"/>
  <c r="E8" i="6"/>
  <c r="D8" i="6"/>
  <c r="C8" i="6"/>
  <c r="N7" i="6"/>
  <c r="M7" i="6"/>
  <c r="L7" i="6"/>
  <c r="K7" i="6"/>
  <c r="J7" i="6"/>
  <c r="I7" i="6"/>
  <c r="H7" i="6"/>
  <c r="G7" i="6"/>
  <c r="F7" i="6"/>
  <c r="E7" i="6"/>
  <c r="D7" i="6"/>
  <c r="C7" i="6"/>
  <c r="N6" i="6"/>
  <c r="M6" i="6"/>
  <c r="L6" i="6"/>
  <c r="K6" i="6"/>
  <c r="J6" i="6"/>
  <c r="I6" i="6"/>
  <c r="H6" i="6"/>
  <c r="G6" i="6"/>
  <c r="F6" i="6"/>
  <c r="E6" i="6"/>
  <c r="D6" i="6"/>
  <c r="C6" i="6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33" i="5"/>
  <c r="M33" i="5"/>
  <c r="L33" i="5"/>
  <c r="K33" i="5"/>
  <c r="J33" i="5"/>
  <c r="I33" i="5"/>
  <c r="H33" i="5"/>
  <c r="G33" i="5"/>
  <c r="F33" i="5"/>
  <c r="E33" i="5"/>
  <c r="D33" i="5"/>
  <c r="C33" i="5"/>
  <c r="N32" i="5"/>
  <c r="M32" i="5"/>
  <c r="L32" i="5"/>
  <c r="K32" i="5"/>
  <c r="J32" i="5"/>
  <c r="I32" i="5"/>
  <c r="H32" i="5"/>
  <c r="G32" i="5"/>
  <c r="F32" i="5"/>
  <c r="E32" i="5"/>
  <c r="D32" i="5"/>
  <c r="C32" i="5"/>
  <c r="N31" i="5"/>
  <c r="M31" i="5"/>
  <c r="L31" i="5"/>
  <c r="K31" i="5"/>
  <c r="J31" i="5"/>
  <c r="I31" i="5"/>
  <c r="H31" i="5"/>
  <c r="G31" i="5"/>
  <c r="F31" i="5"/>
  <c r="E31" i="5"/>
  <c r="D31" i="5"/>
  <c r="C31" i="5"/>
  <c r="N30" i="5"/>
  <c r="M30" i="5"/>
  <c r="L30" i="5"/>
  <c r="K30" i="5"/>
  <c r="J30" i="5"/>
  <c r="I30" i="5"/>
  <c r="H30" i="5"/>
  <c r="G30" i="5"/>
  <c r="F30" i="5"/>
  <c r="E30" i="5"/>
  <c r="D30" i="5"/>
  <c r="C30" i="5"/>
  <c r="N29" i="5"/>
  <c r="M29" i="5"/>
  <c r="L29" i="5"/>
  <c r="K29" i="5"/>
  <c r="J29" i="5"/>
  <c r="I29" i="5"/>
  <c r="H29" i="5"/>
  <c r="G29" i="5"/>
  <c r="F29" i="5"/>
  <c r="E29" i="5"/>
  <c r="D29" i="5"/>
  <c r="C29" i="5"/>
  <c r="N28" i="5"/>
  <c r="M28" i="5"/>
  <c r="L28" i="5"/>
  <c r="K28" i="5"/>
  <c r="J28" i="5"/>
  <c r="I28" i="5"/>
  <c r="H28" i="5"/>
  <c r="G28" i="5"/>
  <c r="F28" i="5"/>
  <c r="E28" i="5"/>
  <c r="D28" i="5"/>
  <c r="C28" i="5"/>
  <c r="N27" i="5"/>
  <c r="M27" i="5"/>
  <c r="L27" i="5"/>
  <c r="K27" i="5"/>
  <c r="J27" i="5"/>
  <c r="I27" i="5"/>
  <c r="H27" i="5"/>
  <c r="G27" i="5"/>
  <c r="F27" i="5"/>
  <c r="E27" i="5"/>
  <c r="D27" i="5"/>
  <c r="C27" i="5"/>
  <c r="N26" i="5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N24" i="5"/>
  <c r="M24" i="5"/>
  <c r="L24" i="5"/>
  <c r="K24" i="5"/>
  <c r="J24" i="5"/>
  <c r="I24" i="5"/>
  <c r="H24" i="5"/>
  <c r="G24" i="5"/>
  <c r="F24" i="5"/>
  <c r="E24" i="5"/>
  <c r="D24" i="5"/>
  <c r="C24" i="5"/>
  <c r="N23" i="5"/>
  <c r="M23" i="5"/>
  <c r="L23" i="5"/>
  <c r="K23" i="5"/>
  <c r="J23" i="5"/>
  <c r="I23" i="5"/>
  <c r="H23" i="5"/>
  <c r="G23" i="5"/>
  <c r="F23" i="5"/>
  <c r="E23" i="5"/>
  <c r="D23" i="5"/>
  <c r="C23" i="5"/>
  <c r="N22" i="5"/>
  <c r="M22" i="5"/>
  <c r="L22" i="5"/>
  <c r="K22" i="5"/>
  <c r="J22" i="5"/>
  <c r="I22" i="5"/>
  <c r="H22" i="5"/>
  <c r="G22" i="5"/>
  <c r="F22" i="5"/>
  <c r="E22" i="5"/>
  <c r="D22" i="5"/>
  <c r="C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N13" i="5"/>
  <c r="M13" i="5"/>
  <c r="L13" i="5"/>
  <c r="K13" i="5"/>
  <c r="J13" i="5"/>
  <c r="I13" i="5"/>
  <c r="H13" i="5"/>
  <c r="G13" i="5"/>
  <c r="F13" i="5"/>
  <c r="E13" i="5"/>
  <c r="D13" i="5"/>
  <c r="C13" i="5"/>
  <c r="N12" i="5"/>
  <c r="M12" i="5"/>
  <c r="L12" i="5"/>
  <c r="K12" i="5"/>
  <c r="J12" i="5"/>
  <c r="I12" i="5"/>
  <c r="H12" i="5"/>
  <c r="G12" i="5"/>
  <c r="F12" i="5"/>
  <c r="E12" i="5"/>
  <c r="D12" i="5"/>
  <c r="C12" i="5"/>
  <c r="N11" i="5"/>
  <c r="M11" i="5"/>
  <c r="L11" i="5"/>
  <c r="K11" i="5"/>
  <c r="J11" i="5"/>
  <c r="I11" i="5"/>
  <c r="H11" i="5"/>
  <c r="G11" i="5"/>
  <c r="F11" i="5"/>
  <c r="E11" i="5"/>
  <c r="D11" i="5"/>
  <c r="C11" i="5"/>
  <c r="N10" i="5"/>
  <c r="M10" i="5"/>
  <c r="L10" i="5"/>
  <c r="K10" i="5"/>
  <c r="J10" i="5"/>
  <c r="I10" i="5"/>
  <c r="H10" i="5"/>
  <c r="G10" i="5"/>
  <c r="F10" i="5"/>
  <c r="E10" i="5"/>
  <c r="D10" i="5"/>
  <c r="C10" i="5"/>
  <c r="N9" i="5"/>
  <c r="M9" i="5"/>
  <c r="L9" i="5"/>
  <c r="K9" i="5"/>
  <c r="J9" i="5"/>
  <c r="I9" i="5"/>
  <c r="H9" i="5"/>
  <c r="G9" i="5"/>
  <c r="F9" i="5"/>
  <c r="E9" i="5"/>
  <c r="D9" i="5"/>
  <c r="C9" i="5"/>
  <c r="N8" i="5"/>
  <c r="M8" i="5"/>
  <c r="L8" i="5"/>
  <c r="K8" i="5"/>
  <c r="J8" i="5"/>
  <c r="I8" i="5"/>
  <c r="H8" i="5"/>
  <c r="G8" i="5"/>
  <c r="F8" i="5"/>
  <c r="E8" i="5"/>
  <c r="D8" i="5"/>
  <c r="C8" i="5"/>
  <c r="N7" i="5"/>
  <c r="M7" i="5"/>
  <c r="L7" i="5"/>
  <c r="K7" i="5"/>
  <c r="J7" i="5"/>
  <c r="I7" i="5"/>
  <c r="H7" i="5"/>
  <c r="G7" i="5"/>
  <c r="F7" i="5"/>
  <c r="E7" i="5"/>
  <c r="D7" i="5"/>
  <c r="C7" i="5"/>
  <c r="N6" i="5"/>
  <c r="M6" i="5"/>
  <c r="L6" i="5"/>
  <c r="K6" i="5"/>
  <c r="J6" i="5"/>
  <c r="I6" i="5"/>
  <c r="H6" i="5"/>
  <c r="G6" i="5"/>
  <c r="F6" i="5"/>
  <c r="E6" i="5"/>
  <c r="D6" i="5"/>
  <c r="C6" i="5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F32" i="4"/>
  <c r="E32" i="4"/>
  <c r="D32" i="4"/>
  <c r="C32" i="4"/>
  <c r="N31" i="4"/>
  <c r="M31" i="4"/>
  <c r="L31" i="4"/>
  <c r="K31" i="4"/>
  <c r="J31" i="4"/>
  <c r="I31" i="4"/>
  <c r="H31" i="4"/>
  <c r="G31" i="4"/>
  <c r="F31" i="4"/>
  <c r="E31" i="4"/>
  <c r="D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L29" i="4"/>
  <c r="K29" i="4"/>
  <c r="J29" i="4"/>
  <c r="I29" i="4"/>
  <c r="H29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E25" i="4"/>
  <c r="D25" i="4"/>
  <c r="C25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N35" i="3"/>
  <c r="M35" i="3"/>
  <c r="L35" i="3"/>
  <c r="K35" i="3"/>
  <c r="J35" i="3"/>
  <c r="I35" i="3"/>
  <c r="H35" i="3"/>
  <c r="G35" i="3"/>
  <c r="F35" i="3"/>
  <c r="E35" i="3"/>
  <c r="D35" i="3"/>
  <c r="C35" i="3"/>
  <c r="N34" i="3"/>
  <c r="M34" i="3"/>
  <c r="L34" i="3"/>
  <c r="K34" i="3"/>
  <c r="J34" i="3"/>
  <c r="I34" i="3"/>
  <c r="H34" i="3"/>
  <c r="G34" i="3"/>
  <c r="F34" i="3"/>
  <c r="E34" i="3"/>
  <c r="D34" i="3"/>
  <c r="C34" i="3"/>
  <c r="N33" i="3"/>
  <c r="M33" i="3"/>
  <c r="L33" i="3"/>
  <c r="K33" i="3"/>
  <c r="J33" i="3"/>
  <c r="I33" i="3"/>
  <c r="H33" i="3"/>
  <c r="G33" i="3"/>
  <c r="F33" i="3"/>
  <c r="E33" i="3"/>
  <c r="D33" i="3"/>
  <c r="C33" i="3"/>
  <c r="N32" i="3"/>
  <c r="M32" i="3"/>
  <c r="L32" i="3"/>
  <c r="K32" i="3"/>
  <c r="J32" i="3"/>
  <c r="I32" i="3"/>
  <c r="H32" i="3"/>
  <c r="G32" i="3"/>
  <c r="F32" i="3"/>
  <c r="E32" i="3"/>
  <c r="D32" i="3"/>
  <c r="C32" i="3"/>
  <c r="N31" i="3"/>
  <c r="M31" i="3"/>
  <c r="L31" i="3"/>
  <c r="K31" i="3"/>
  <c r="J31" i="3"/>
  <c r="I31" i="3"/>
  <c r="H31" i="3"/>
  <c r="G31" i="3"/>
  <c r="F31" i="3"/>
  <c r="E31" i="3"/>
  <c r="D31" i="3"/>
  <c r="C31" i="3"/>
  <c r="N30" i="3"/>
  <c r="M30" i="3"/>
  <c r="L30" i="3"/>
  <c r="K30" i="3"/>
  <c r="J30" i="3"/>
  <c r="I30" i="3"/>
  <c r="H30" i="3"/>
  <c r="G30" i="3"/>
  <c r="F30" i="3"/>
  <c r="E30" i="3"/>
  <c r="D30" i="3"/>
  <c r="C30" i="3"/>
  <c r="N29" i="3"/>
  <c r="M29" i="3"/>
  <c r="L29" i="3"/>
  <c r="K29" i="3"/>
  <c r="J29" i="3"/>
  <c r="I29" i="3"/>
  <c r="H29" i="3"/>
  <c r="G29" i="3"/>
  <c r="F29" i="3"/>
  <c r="E29" i="3"/>
  <c r="D29" i="3"/>
  <c r="C29" i="3"/>
  <c r="N28" i="3"/>
  <c r="M28" i="3"/>
  <c r="L28" i="3"/>
  <c r="K28" i="3"/>
  <c r="J28" i="3"/>
  <c r="I28" i="3"/>
  <c r="H28" i="3"/>
  <c r="G28" i="3"/>
  <c r="F28" i="3"/>
  <c r="E28" i="3"/>
  <c r="D28" i="3"/>
  <c r="C28" i="3"/>
  <c r="N27" i="3"/>
  <c r="M27" i="3"/>
  <c r="L27" i="3"/>
  <c r="K27" i="3"/>
  <c r="J27" i="3"/>
  <c r="I27" i="3"/>
  <c r="H27" i="3"/>
  <c r="G27" i="3"/>
  <c r="F27" i="3"/>
  <c r="E27" i="3"/>
  <c r="D27" i="3"/>
  <c r="C27" i="3"/>
  <c r="N26" i="3"/>
  <c r="M26" i="3"/>
  <c r="L26" i="3"/>
  <c r="K26" i="3"/>
  <c r="J26" i="3"/>
  <c r="I26" i="3"/>
  <c r="H26" i="3"/>
  <c r="G26" i="3"/>
  <c r="F26" i="3"/>
  <c r="E26" i="3"/>
  <c r="D26" i="3"/>
  <c r="C26" i="3"/>
  <c r="N25" i="3"/>
  <c r="M25" i="3"/>
  <c r="L25" i="3"/>
  <c r="K25" i="3"/>
  <c r="J25" i="3"/>
  <c r="I25" i="3"/>
  <c r="H25" i="3"/>
  <c r="G25" i="3"/>
  <c r="F25" i="3"/>
  <c r="E25" i="3"/>
  <c r="D25" i="3"/>
  <c r="C25" i="3"/>
  <c r="N24" i="3"/>
  <c r="M24" i="3"/>
  <c r="L24" i="3"/>
  <c r="K24" i="3"/>
  <c r="J24" i="3"/>
  <c r="I24" i="3"/>
  <c r="H24" i="3"/>
  <c r="G24" i="3"/>
  <c r="F24" i="3"/>
  <c r="E24" i="3"/>
  <c r="D24" i="3"/>
  <c r="C24" i="3"/>
  <c r="N23" i="3"/>
  <c r="M23" i="3"/>
  <c r="L23" i="3"/>
  <c r="K23" i="3"/>
  <c r="J23" i="3"/>
  <c r="I23" i="3"/>
  <c r="H23" i="3"/>
  <c r="G23" i="3"/>
  <c r="F23" i="3"/>
  <c r="E23" i="3"/>
  <c r="D23" i="3"/>
  <c r="C23" i="3"/>
  <c r="N22" i="3"/>
  <c r="M22" i="3"/>
  <c r="L22" i="3"/>
  <c r="K22" i="3"/>
  <c r="J22" i="3"/>
  <c r="I22" i="3"/>
  <c r="H22" i="3"/>
  <c r="G22" i="3"/>
  <c r="F22" i="3"/>
  <c r="E22" i="3"/>
  <c r="D22" i="3"/>
  <c r="C22" i="3"/>
  <c r="N21" i="3"/>
  <c r="M21" i="3"/>
  <c r="L21" i="3"/>
  <c r="K21" i="3"/>
  <c r="J21" i="3"/>
  <c r="I21" i="3"/>
  <c r="H21" i="3"/>
  <c r="G21" i="3"/>
  <c r="F21" i="3"/>
  <c r="E21" i="3"/>
  <c r="D21" i="3"/>
  <c r="C21" i="3"/>
  <c r="N20" i="3"/>
  <c r="M20" i="3"/>
  <c r="L20" i="3"/>
  <c r="K20" i="3"/>
  <c r="J20" i="3"/>
  <c r="I20" i="3"/>
  <c r="H20" i="3"/>
  <c r="G20" i="3"/>
  <c r="F20" i="3"/>
  <c r="E20" i="3"/>
  <c r="D20" i="3"/>
  <c r="C20" i="3"/>
  <c r="N19" i="3"/>
  <c r="M19" i="3"/>
  <c r="L19" i="3"/>
  <c r="K19" i="3"/>
  <c r="J19" i="3"/>
  <c r="I19" i="3"/>
  <c r="H19" i="3"/>
  <c r="G19" i="3"/>
  <c r="F19" i="3"/>
  <c r="E19" i="3"/>
  <c r="D19" i="3"/>
  <c r="C19" i="3"/>
  <c r="N18" i="3"/>
  <c r="M18" i="3"/>
  <c r="L18" i="3"/>
  <c r="K18" i="3"/>
  <c r="J18" i="3"/>
  <c r="I18" i="3"/>
  <c r="H18" i="3"/>
  <c r="G18" i="3"/>
  <c r="F18" i="3"/>
  <c r="E18" i="3"/>
  <c r="D18" i="3"/>
  <c r="C18" i="3"/>
  <c r="N17" i="3"/>
  <c r="M17" i="3"/>
  <c r="L17" i="3"/>
  <c r="K17" i="3"/>
  <c r="J17" i="3"/>
  <c r="I17" i="3"/>
  <c r="H17" i="3"/>
  <c r="G17" i="3"/>
  <c r="F17" i="3"/>
  <c r="E17" i="3"/>
  <c r="D17" i="3"/>
  <c r="C17" i="3"/>
  <c r="N16" i="3"/>
  <c r="M16" i="3"/>
  <c r="L16" i="3"/>
  <c r="K16" i="3"/>
  <c r="J16" i="3"/>
  <c r="I16" i="3"/>
  <c r="H16" i="3"/>
  <c r="G16" i="3"/>
  <c r="F16" i="3"/>
  <c r="E16" i="3"/>
  <c r="D16" i="3"/>
  <c r="C16" i="3"/>
  <c r="N15" i="3"/>
  <c r="M15" i="3"/>
  <c r="L15" i="3"/>
  <c r="K15" i="3"/>
  <c r="J15" i="3"/>
  <c r="I15" i="3"/>
  <c r="H15" i="3"/>
  <c r="G15" i="3"/>
  <c r="F15" i="3"/>
  <c r="E15" i="3"/>
  <c r="D15" i="3"/>
  <c r="C15" i="3"/>
  <c r="N14" i="3"/>
  <c r="M14" i="3"/>
  <c r="L14" i="3"/>
  <c r="K14" i="3"/>
  <c r="J14" i="3"/>
  <c r="I14" i="3"/>
  <c r="H14" i="3"/>
  <c r="G14" i="3"/>
  <c r="F14" i="3"/>
  <c r="E14" i="3"/>
  <c r="D14" i="3"/>
  <c r="C14" i="3"/>
  <c r="N13" i="3"/>
  <c r="M13" i="3"/>
  <c r="L13" i="3"/>
  <c r="K13" i="3"/>
  <c r="J13" i="3"/>
  <c r="I13" i="3"/>
  <c r="H13" i="3"/>
  <c r="G13" i="3"/>
  <c r="F13" i="3"/>
  <c r="E13" i="3"/>
  <c r="D13" i="3"/>
  <c r="C13" i="3"/>
  <c r="N12" i="3"/>
  <c r="M12" i="3"/>
  <c r="L12" i="3"/>
  <c r="K12" i="3"/>
  <c r="J12" i="3"/>
  <c r="I12" i="3"/>
  <c r="H12" i="3"/>
  <c r="G12" i="3"/>
  <c r="F12" i="3"/>
  <c r="E12" i="3"/>
  <c r="D12" i="3"/>
  <c r="C12" i="3"/>
  <c r="N11" i="3"/>
  <c r="M11" i="3"/>
  <c r="L11" i="3"/>
  <c r="K11" i="3"/>
  <c r="J11" i="3"/>
  <c r="I11" i="3"/>
  <c r="H11" i="3"/>
  <c r="G11" i="3"/>
  <c r="F11" i="3"/>
  <c r="E11" i="3"/>
  <c r="D11" i="3"/>
  <c r="C11" i="3"/>
  <c r="N10" i="3"/>
  <c r="M10" i="3"/>
  <c r="L10" i="3"/>
  <c r="K10" i="3"/>
  <c r="J10" i="3"/>
  <c r="I10" i="3"/>
  <c r="H10" i="3"/>
  <c r="G10" i="3"/>
  <c r="F10" i="3"/>
  <c r="E10" i="3"/>
  <c r="D10" i="3"/>
  <c r="C10" i="3"/>
  <c r="N9" i="3"/>
  <c r="M9" i="3"/>
  <c r="L9" i="3"/>
  <c r="K9" i="3"/>
  <c r="J9" i="3"/>
  <c r="I9" i="3"/>
  <c r="H9" i="3"/>
  <c r="G9" i="3"/>
  <c r="F9" i="3"/>
  <c r="E9" i="3"/>
  <c r="D9" i="3"/>
  <c r="C9" i="3"/>
  <c r="N8" i="3"/>
  <c r="M8" i="3"/>
  <c r="L8" i="3"/>
  <c r="K8" i="3"/>
  <c r="J8" i="3"/>
  <c r="I8" i="3"/>
  <c r="H8" i="3"/>
  <c r="G8" i="3"/>
  <c r="F8" i="3"/>
  <c r="E8" i="3"/>
  <c r="D8" i="3"/>
  <c r="C8" i="3"/>
  <c r="N7" i="3"/>
  <c r="M7" i="3"/>
  <c r="L7" i="3"/>
  <c r="K7" i="3"/>
  <c r="J7" i="3"/>
  <c r="I7" i="3"/>
  <c r="H7" i="3"/>
  <c r="G7" i="3"/>
  <c r="F7" i="3"/>
  <c r="E7" i="3"/>
  <c r="D7" i="3"/>
  <c r="C7" i="3"/>
  <c r="N6" i="3"/>
  <c r="M6" i="3"/>
  <c r="L6" i="3"/>
  <c r="K6" i="3"/>
  <c r="J6" i="3"/>
  <c r="I6" i="3"/>
  <c r="H6" i="3"/>
  <c r="G6" i="3"/>
  <c r="F6" i="3"/>
  <c r="E6" i="3"/>
  <c r="D6" i="3"/>
  <c r="C6" i="3"/>
  <c r="N35" i="2" l="1"/>
  <c r="M35" i="2"/>
  <c r="L35" i="2"/>
  <c r="K35" i="2"/>
  <c r="J35" i="2"/>
  <c r="I35" i="2"/>
  <c r="H35" i="2"/>
  <c r="G35" i="2"/>
  <c r="F35" i="2"/>
  <c r="E35" i="2"/>
  <c r="D35" i="2"/>
  <c r="C35" i="2"/>
  <c r="N34" i="2"/>
  <c r="M34" i="2"/>
  <c r="L34" i="2"/>
  <c r="K34" i="2"/>
  <c r="J34" i="2"/>
  <c r="I34" i="2"/>
  <c r="H34" i="2"/>
  <c r="G34" i="2"/>
  <c r="F34" i="2"/>
  <c r="E34" i="2"/>
  <c r="D34" i="2"/>
  <c r="C34" i="2"/>
  <c r="N33" i="2"/>
  <c r="M33" i="2"/>
  <c r="L33" i="2"/>
  <c r="K33" i="2"/>
  <c r="J33" i="2"/>
  <c r="I33" i="2"/>
  <c r="H33" i="2"/>
  <c r="G33" i="2"/>
  <c r="F33" i="2"/>
  <c r="E33" i="2"/>
  <c r="D33" i="2"/>
  <c r="C33" i="2"/>
  <c r="N32" i="2"/>
  <c r="M32" i="2"/>
  <c r="L32" i="2"/>
  <c r="K32" i="2"/>
  <c r="J32" i="2"/>
  <c r="I32" i="2"/>
  <c r="H32" i="2"/>
  <c r="G32" i="2"/>
  <c r="F32" i="2"/>
  <c r="E32" i="2"/>
  <c r="D32" i="2"/>
  <c r="C32" i="2"/>
  <c r="N31" i="2"/>
  <c r="M31" i="2"/>
  <c r="L31" i="2"/>
  <c r="K31" i="2"/>
  <c r="J31" i="2"/>
  <c r="I31" i="2"/>
  <c r="H31" i="2"/>
  <c r="G31" i="2"/>
  <c r="F31" i="2"/>
  <c r="E31" i="2"/>
  <c r="D31" i="2"/>
  <c r="C31" i="2"/>
  <c r="N30" i="2"/>
  <c r="M30" i="2"/>
  <c r="L30" i="2"/>
  <c r="K30" i="2"/>
  <c r="J30" i="2"/>
  <c r="I30" i="2"/>
  <c r="H30" i="2"/>
  <c r="G30" i="2"/>
  <c r="F30" i="2"/>
  <c r="E30" i="2"/>
  <c r="D30" i="2"/>
  <c r="C30" i="2"/>
  <c r="N29" i="2"/>
  <c r="M29" i="2"/>
  <c r="L29" i="2"/>
  <c r="K29" i="2"/>
  <c r="J29" i="2"/>
  <c r="I29" i="2"/>
  <c r="H29" i="2"/>
  <c r="G29" i="2"/>
  <c r="F29" i="2"/>
  <c r="E29" i="2"/>
  <c r="D29" i="2"/>
  <c r="C29" i="2"/>
  <c r="N28" i="2"/>
  <c r="M28" i="2"/>
  <c r="L28" i="2"/>
  <c r="K28" i="2"/>
  <c r="J28" i="2"/>
  <c r="I28" i="2"/>
  <c r="H28" i="2"/>
  <c r="G28" i="2"/>
  <c r="F28" i="2"/>
  <c r="E28" i="2"/>
  <c r="D28" i="2"/>
  <c r="C28" i="2"/>
  <c r="N27" i="2"/>
  <c r="M27" i="2"/>
  <c r="L27" i="2"/>
  <c r="K27" i="2"/>
  <c r="J27" i="2"/>
  <c r="I27" i="2"/>
  <c r="H27" i="2"/>
  <c r="G27" i="2"/>
  <c r="F27" i="2"/>
  <c r="E27" i="2"/>
  <c r="D27" i="2"/>
  <c r="C27" i="2"/>
  <c r="N26" i="2"/>
  <c r="M26" i="2"/>
  <c r="L26" i="2"/>
  <c r="K26" i="2"/>
  <c r="J26" i="2"/>
  <c r="I26" i="2"/>
  <c r="H26" i="2"/>
  <c r="G26" i="2"/>
  <c r="F26" i="2"/>
  <c r="E26" i="2"/>
  <c r="D26" i="2"/>
  <c r="C26" i="2"/>
  <c r="N25" i="2"/>
  <c r="M25" i="2"/>
  <c r="L25" i="2"/>
  <c r="K25" i="2"/>
  <c r="J25" i="2"/>
  <c r="I25" i="2"/>
  <c r="H25" i="2"/>
  <c r="G25" i="2"/>
  <c r="F25" i="2"/>
  <c r="E25" i="2"/>
  <c r="D25" i="2"/>
  <c r="C25" i="2"/>
  <c r="N24" i="2"/>
  <c r="M24" i="2"/>
  <c r="L24" i="2"/>
  <c r="K24" i="2"/>
  <c r="J24" i="2"/>
  <c r="I24" i="2"/>
  <c r="H24" i="2"/>
  <c r="G24" i="2"/>
  <c r="F24" i="2"/>
  <c r="E24" i="2"/>
  <c r="D24" i="2"/>
  <c r="C24" i="2"/>
  <c r="N23" i="2"/>
  <c r="M23" i="2"/>
  <c r="L23" i="2"/>
  <c r="K23" i="2"/>
  <c r="J23" i="2"/>
  <c r="I23" i="2"/>
  <c r="H23" i="2"/>
  <c r="G23" i="2"/>
  <c r="F23" i="2"/>
  <c r="E23" i="2"/>
  <c r="D23" i="2"/>
  <c r="C23" i="2"/>
  <c r="N22" i="2"/>
  <c r="M22" i="2"/>
  <c r="L22" i="2"/>
  <c r="K22" i="2"/>
  <c r="J22" i="2"/>
  <c r="I22" i="2"/>
  <c r="H22" i="2"/>
  <c r="G22" i="2"/>
  <c r="F22" i="2"/>
  <c r="E22" i="2"/>
  <c r="D22" i="2"/>
  <c r="C22" i="2"/>
  <c r="N21" i="2"/>
  <c r="M21" i="2"/>
  <c r="L21" i="2"/>
  <c r="K21" i="2"/>
  <c r="J21" i="2"/>
  <c r="I21" i="2"/>
  <c r="H21" i="2"/>
  <c r="G21" i="2"/>
  <c r="F21" i="2"/>
  <c r="E21" i="2"/>
  <c r="D21" i="2"/>
  <c r="C21" i="2"/>
  <c r="N20" i="2"/>
  <c r="M20" i="2"/>
  <c r="L20" i="2"/>
  <c r="K20" i="2"/>
  <c r="J20" i="2"/>
  <c r="I20" i="2"/>
  <c r="H20" i="2"/>
  <c r="G20" i="2"/>
  <c r="F20" i="2"/>
  <c r="E20" i="2"/>
  <c r="D20" i="2"/>
  <c r="C20" i="2"/>
  <c r="N19" i="2"/>
  <c r="M19" i="2"/>
  <c r="L19" i="2"/>
  <c r="K19" i="2"/>
  <c r="J19" i="2"/>
  <c r="I19" i="2"/>
  <c r="H19" i="2"/>
  <c r="G19" i="2"/>
  <c r="F19" i="2"/>
  <c r="E19" i="2"/>
  <c r="D19" i="2"/>
  <c r="C19" i="2"/>
  <c r="N18" i="2"/>
  <c r="M18" i="2"/>
  <c r="L18" i="2"/>
  <c r="K18" i="2"/>
  <c r="J18" i="2"/>
  <c r="I18" i="2"/>
  <c r="H18" i="2"/>
  <c r="G18" i="2"/>
  <c r="F18" i="2"/>
  <c r="E18" i="2"/>
  <c r="D18" i="2"/>
  <c r="C18" i="2"/>
  <c r="N17" i="2"/>
  <c r="M17" i="2"/>
  <c r="L17" i="2"/>
  <c r="K17" i="2"/>
  <c r="J17" i="2"/>
  <c r="I17" i="2"/>
  <c r="H17" i="2"/>
  <c r="G17" i="2"/>
  <c r="F17" i="2"/>
  <c r="E17" i="2"/>
  <c r="D17" i="2"/>
  <c r="C17" i="2"/>
  <c r="N16" i="2"/>
  <c r="M16" i="2"/>
  <c r="L16" i="2"/>
  <c r="K16" i="2"/>
  <c r="J16" i="2"/>
  <c r="I16" i="2"/>
  <c r="H16" i="2"/>
  <c r="G16" i="2"/>
  <c r="F16" i="2"/>
  <c r="E16" i="2"/>
  <c r="D16" i="2"/>
  <c r="C16" i="2"/>
  <c r="N15" i="2"/>
  <c r="M15" i="2"/>
  <c r="L15" i="2"/>
  <c r="K15" i="2"/>
  <c r="J15" i="2"/>
  <c r="I15" i="2"/>
  <c r="H15" i="2"/>
  <c r="G15" i="2"/>
  <c r="F15" i="2"/>
  <c r="E15" i="2"/>
  <c r="D15" i="2"/>
  <c r="C15" i="2"/>
  <c r="N14" i="2"/>
  <c r="M14" i="2"/>
  <c r="L14" i="2"/>
  <c r="K14" i="2"/>
  <c r="J14" i="2"/>
  <c r="I14" i="2"/>
  <c r="H14" i="2"/>
  <c r="G14" i="2"/>
  <c r="F14" i="2"/>
  <c r="E14" i="2"/>
  <c r="D14" i="2"/>
  <c r="C14" i="2"/>
  <c r="N13" i="2"/>
  <c r="M13" i="2"/>
  <c r="L13" i="2"/>
  <c r="K13" i="2"/>
  <c r="J13" i="2"/>
  <c r="I13" i="2"/>
  <c r="H13" i="2"/>
  <c r="G13" i="2"/>
  <c r="F13" i="2"/>
  <c r="E13" i="2"/>
  <c r="D13" i="2"/>
  <c r="C13" i="2"/>
  <c r="N12" i="2"/>
  <c r="M12" i="2"/>
  <c r="L12" i="2"/>
  <c r="K12" i="2"/>
  <c r="J12" i="2"/>
  <c r="I12" i="2"/>
  <c r="H12" i="2"/>
  <c r="G12" i="2"/>
  <c r="F12" i="2"/>
  <c r="E12" i="2"/>
  <c r="D12" i="2"/>
  <c r="C12" i="2"/>
  <c r="N11" i="2"/>
  <c r="M11" i="2"/>
  <c r="L11" i="2"/>
  <c r="K11" i="2"/>
  <c r="J11" i="2"/>
  <c r="I11" i="2"/>
  <c r="H11" i="2"/>
  <c r="G11" i="2"/>
  <c r="F11" i="2"/>
  <c r="E11" i="2"/>
  <c r="D11" i="2"/>
  <c r="C11" i="2"/>
  <c r="N10" i="2"/>
  <c r="M10" i="2"/>
  <c r="L10" i="2"/>
  <c r="K10" i="2"/>
  <c r="J10" i="2"/>
  <c r="I10" i="2"/>
  <c r="H10" i="2"/>
  <c r="G10" i="2"/>
  <c r="F10" i="2"/>
  <c r="E10" i="2"/>
  <c r="D10" i="2"/>
  <c r="C10" i="2"/>
  <c r="N9" i="2"/>
  <c r="M9" i="2"/>
  <c r="L9" i="2"/>
  <c r="K9" i="2"/>
  <c r="J9" i="2"/>
  <c r="I9" i="2"/>
  <c r="H9" i="2"/>
  <c r="G9" i="2"/>
  <c r="F9" i="2"/>
  <c r="E9" i="2"/>
  <c r="D9" i="2"/>
  <c r="C9" i="2"/>
  <c r="N8" i="2"/>
  <c r="M8" i="2"/>
  <c r="L8" i="2"/>
  <c r="K8" i="2"/>
  <c r="J8" i="2"/>
  <c r="I8" i="2"/>
  <c r="H8" i="2"/>
  <c r="G8" i="2"/>
  <c r="F8" i="2"/>
  <c r="E8" i="2"/>
  <c r="D8" i="2"/>
  <c r="C8" i="2"/>
  <c r="N7" i="2"/>
  <c r="M7" i="2"/>
  <c r="L7" i="2"/>
  <c r="K7" i="2"/>
  <c r="J7" i="2"/>
  <c r="I7" i="2"/>
  <c r="H7" i="2"/>
  <c r="G7" i="2"/>
  <c r="F7" i="2"/>
  <c r="E7" i="2"/>
  <c r="D7" i="2"/>
  <c r="C7" i="2"/>
  <c r="N6" i="2"/>
  <c r="M6" i="2"/>
  <c r="L6" i="2"/>
  <c r="K6" i="2"/>
  <c r="J6" i="2"/>
  <c r="I6" i="2"/>
  <c r="H6" i="2"/>
  <c r="G6" i="2"/>
  <c r="F6" i="2"/>
  <c r="E6" i="2"/>
  <c r="D6" i="2"/>
  <c r="C6" i="2"/>
  <c r="N35" i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<sst xmlns="http://schemas.openxmlformats.org/spreadsheetml/2006/main" count="612" uniqueCount="59">
  <si>
    <t>Management Information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</si>
  <si>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</si>
  <si>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</si>
  <si>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</si>
  <si>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Law Centre</t>
  </si>
  <si>
    <t>YTD</t>
  </si>
  <si>
    <t>Max Waiting Time (wks)</t>
  </si>
  <si>
    <t>Priority</t>
  </si>
  <si>
    <t>Numbers Waiting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</si>
  <si>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</si>
  <si>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</si>
  <si>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</si>
  <si>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</si>
  <si>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</si>
  <si>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</si>
  <si>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</si>
  <si>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</si>
  <si>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</si>
  <si>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</si>
  <si>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</si>
  <si>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</si>
  <si>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</si>
  <si>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</si>
  <si>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</si>
  <si>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</si>
  <si>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</si>
  <si>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</si>
  <si>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</si>
  <si>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</si>
  <si>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</si>
  <si>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</si>
  <si>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</si>
  <si>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</si>
  <si>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</si>
  <si>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</si>
  <si>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</si>
  <si>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</si>
  <si>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</si>
  <si>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</si>
  <si>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</si>
  <si>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District Court Private Family Law</t>
  </si>
  <si>
    <t>Referrals to Private Solicitors YTD</t>
  </si>
  <si>
    <t>Number of Applications</t>
  </si>
  <si>
    <t>This Month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</si>
  <si>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</si>
  <si>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</si>
  <si>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No of solicitors</t>
  </si>
  <si>
    <t>As at 31st January 2023</t>
  </si>
  <si>
    <t>As at 28th February 2023</t>
  </si>
  <si>
    <t>As at 31st March 2023</t>
  </si>
  <si>
    <t>As at 30th April 2023</t>
  </si>
  <si>
    <t>As at 31st May 2023</t>
  </si>
  <si>
    <t>As at 30th June 2023</t>
  </si>
  <si>
    <t>As at 31st July 2023</t>
  </si>
  <si>
    <t>As at 31st August 2023</t>
  </si>
  <si>
    <t>As at 30th September 2023</t>
  </si>
  <si>
    <t>As at 31st October 2023</t>
  </si>
  <si>
    <t>As at 30th November 2023</t>
  </si>
  <si>
    <t>As at 31st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</si>
</sst>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theme="1"/>
      <name val="Verdana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color theme="1"/>
      <name val="Verdana"/>
      <family val="2"/>
    </font>
    <font>
      <b/>
      <vertAlign val="superscript"/>
      <sz val="12"/>
      <color indexed="8"/>
      <name val="Arial"/>
      <family val="2"/>
    </font>
    <font>
      <sz val="12"/>
      <name val="Arial"/>
      <family val="2"/>
    </font>
    <font>
      <sz val="1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26">
    <xf numFmtId="0" fontId="0" fillId="0" borderId="0" xfId="0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2" borderId="4" xfId="0" applyFont="1" applyFill="1" applyBorder="1" applyAlignment="1" applyProtection="1">
      <alignment horizontal="center" vertical="top" wrapText="1" readingOrder="1"/>
      <protection locked="0"/>
    </xf>
    <xf numFmtId="0" fontId="5" fillId="0" borderId="0" xfId="0" applyFont="1" applyBorder="1"/>
    <xf numFmtId="0" fontId="5" fillId="0" borderId="0" xfId="0" applyFont="1"/>
    <xf numFmtId="0" fontId="6" fillId="2" borderId="6" xfId="0" applyFont="1" applyFill="1" applyBorder="1" applyAlignment="1" applyProtection="1">
      <alignment horizontal="center" vertical="top" wrapText="1" readingOrder="1"/>
      <protection locked="0"/>
    </xf>
    <xf numFmtId="0" fontId="6" fillId="3" borderId="7" xfId="0" applyFont="1" applyFill="1" applyBorder="1" applyAlignment="1" applyProtection="1">
      <alignment horizontal="center" vertical="top" wrapText="1" readingOrder="1"/>
      <protection locked="0"/>
    </xf>
    <xf numFmtId="0" fontId="6" fillId="4" borderId="7" xfId="0" applyFont="1" applyFill="1" applyBorder="1" applyAlignment="1" applyProtection="1">
      <alignment horizontal="center" vertical="top" wrapText="1" readingOrder="1"/>
      <protection locked="0"/>
    </xf>
    <xf numFmtId="0" fontId="6" fillId="5" borderId="7" xfId="0" applyFont="1" applyFill="1" applyBorder="1" applyAlignment="1" applyProtection="1">
      <alignment horizontal="center" vertical="top" wrapText="1" readingOrder="1"/>
      <protection locked="0"/>
    </xf>
    <xf numFmtId="0" fontId="6" fillId="6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7" xfId="0" applyFont="1" applyFill="1" applyBorder="1" applyAlignment="1" applyProtection="1">
      <alignment horizontal="center" vertical="top" wrapText="1" readingOrder="1"/>
      <protection locked="0"/>
    </xf>
    <xf numFmtId="0" fontId="6" fillId="7" borderId="8" xfId="0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0" xfId="0" applyFont="1" applyFill="1" applyBorder="1" applyAlignment="1" applyProtection="1">
      <alignment horizontal="center" vertical="top" wrapText="1" readingOrder="1"/>
      <protection locked="0"/>
    </xf>
    <xf numFmtId="0" fontId="7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>
      <alignment horizontal="center"/>
    </xf>
    <xf numFmtId="0" fontId="7" fillId="6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0" xfId="0" applyFont="1" applyFill="1" applyBorder="1" applyAlignment="1" applyProtection="1">
      <alignment horizontal="center" vertical="top" wrapText="1" readingOrder="1"/>
      <protection locked="0"/>
    </xf>
    <xf numFmtId="0" fontId="7" fillId="7" borderId="11" xfId="0" applyFont="1" applyFill="1" applyBorder="1" applyAlignment="1" applyProtection="1">
      <alignment horizontal="center" vertical="top" wrapText="1" readingOrder="1"/>
      <protection locked="0"/>
    </xf>
    <xf numFmtId="0" fontId="7" fillId="2" borderId="12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13" xfId="0" applyFont="1" applyFill="1" applyBorder="1" applyAlignment="1" applyProtection="1">
      <alignment horizontal="center" vertical="top" wrapText="1" readingOrder="1"/>
      <protection locked="0"/>
    </xf>
    <xf numFmtId="0" fontId="7" fillId="4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3" xfId="0" applyFont="1" applyFill="1" applyBorder="1" applyAlignment="1" applyProtection="1">
      <alignment horizontal="center" vertical="top" wrapText="1" readingOrder="1"/>
      <protection locked="0"/>
    </xf>
    <xf numFmtId="0" fontId="7" fillId="7" borderId="14" xfId="0" applyFont="1" applyFill="1" applyBorder="1" applyAlignment="1" applyProtection="1">
      <alignment horizontal="center" vertical="top" wrapText="1" readingOrder="1"/>
      <protection locked="0"/>
    </xf>
    <xf numFmtId="0" fontId="10" fillId="0" borderId="0" xfId="0" applyFont="1"/>
    <xf numFmtId="0" fontId="8" fillId="5" borderId="1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6" fillId="6" borderId="7" xfId="0" applyFont="1" applyFill="1" applyBorder="1" applyAlignment="1" applyProtection="1">
      <alignment horizontal="center" vertical="center" wrapText="1" readingOrder="1"/>
      <protection locked="0"/>
    </xf>
    <xf numFmtId="0" fontId="6" fillId="2" borderId="6" xfId="0" applyFont="1" applyFill="1" applyBorder="1" applyAlignment="1" applyProtection="1">
      <alignment horizontal="center" vertical="center" wrapText="1" readingOrder="1"/>
      <protection locked="0"/>
    </xf>
    <xf numFmtId="0" fontId="6" fillId="3" borderId="7" xfId="0" applyFont="1" applyFill="1" applyBorder="1" applyAlignment="1" applyProtection="1">
      <alignment horizontal="center" vertical="center" wrapText="1" readingOrder="1"/>
      <protection locked="0"/>
    </xf>
    <xf numFmtId="0" fontId="6" fillId="4" borderId="7" xfId="0" applyFont="1" applyFill="1" applyBorder="1" applyAlignment="1" applyProtection="1">
      <alignment horizontal="center" vertical="center" wrapText="1" readingOrder="1"/>
      <protection locked="0"/>
    </xf>
    <xf numFmtId="0" fontId="6" fillId="5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7" xfId="0" applyFont="1" applyFill="1" applyBorder="1" applyAlignment="1" applyProtection="1">
      <alignment horizontal="center" vertical="center" wrapText="1" readingOrder="1"/>
      <protection locked="0"/>
    </xf>
    <xf numFmtId="0" fontId="6" fillId="7" borderId="8" xfId="0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center" vertical="top" wrapText="1" readingOrder="1"/>
      <protection locked="0"/>
    </xf>
    <xf numFmtId="0" fontId="7" fillId="2" borderId="15" xfId="0" applyFont="1" applyFill="1" applyBorder="1" applyAlignment="1" applyProtection="1">
      <alignment horizontal="center" vertical="center" wrapText="1" readingOrder="1"/>
      <protection locked="0"/>
    </xf>
    <xf numFmtId="0" fontId="7" fillId="2" borderId="16" xfId="0" applyFont="1" applyFill="1" applyBorder="1" applyAlignment="1" applyProtection="1">
      <alignment horizontal="center" vertical="center" wrapText="1" readingOrder="1"/>
      <protection locked="0"/>
    </xf>
    <xf numFmtId="0" fontId="7" fillId="2" borderId="17" xfId="0" applyFont="1" applyFill="1" applyBorder="1" applyAlignment="1" applyProtection="1">
      <alignment horizontal="center" vertical="center" wrapText="1" readingOrder="1"/>
      <protection locked="0"/>
    </xf>
    <xf numFmtId="164" fontId="7" fillId="2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164" fontId="7" fillId="2" borderId="16" xfId="0" applyNumberFormat="1" applyFont="1" applyFill="1" applyBorder="1" applyAlignment="1" applyProtection="1">
      <alignment horizontal="center" vertical="center" wrapText="1" readingOrder="1"/>
      <protection locked="0"/>
    </xf>
    <xf numFmtId="164" fontId="7" fillId="2" borderId="17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2" borderId="15" xfId="0" applyFont="1" applyFill="1" applyBorder="1" applyAlignment="1" applyProtection="1">
      <alignment horizontal="right" vertical="center" wrapText="1" indent="4" readingOrder="1"/>
      <protection locked="0"/>
    </xf>
    <xf numFmtId="0" fontId="7" fillId="2" borderId="18" xfId="0" applyFont="1" applyFill="1" applyBorder="1" applyAlignment="1" applyProtection="1">
      <alignment horizontal="right" vertical="center" wrapText="1" indent="4" readingOrder="1"/>
      <protection locked="0"/>
    </xf>
    <xf numFmtId="0" fontId="7" fillId="2" borderId="19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20" xfId="0" applyFont="1" applyFill="1" applyBorder="1" applyAlignment="1" applyProtection="1">
      <alignment horizontal="center" vertical="top" wrapText="1" readingOrder="1"/>
      <protection locked="0"/>
    </xf>
    <xf numFmtId="0" fontId="7" fillId="4" borderId="20" xfId="0" applyFont="1" applyFill="1" applyBorder="1" applyAlignment="1" applyProtection="1">
      <alignment horizontal="center" vertical="top" wrapText="1" readingOrder="1"/>
      <protection locked="0"/>
    </xf>
    <xf numFmtId="0" fontId="8" fillId="5" borderId="20" xfId="0" applyFont="1" applyFill="1" applyBorder="1" applyAlignment="1">
      <alignment horizontal="center"/>
    </xf>
    <xf numFmtId="0" fontId="7" fillId="6" borderId="20" xfId="0" applyFont="1" applyFill="1" applyBorder="1" applyAlignment="1" applyProtection="1">
      <alignment horizontal="center" vertical="top" wrapText="1" readingOrder="1"/>
      <protection locked="0"/>
    </xf>
    <xf numFmtId="0" fontId="7" fillId="7" borderId="20" xfId="0" applyFont="1" applyFill="1" applyBorder="1" applyAlignment="1" applyProtection="1">
      <alignment horizontal="center" vertical="top" wrapText="1" readingOrder="1"/>
      <protection locked="0"/>
    </xf>
    <xf numFmtId="0" fontId="6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7" fillId="3" borderId="21" xfId="0" applyFont="1" applyFill="1" applyBorder="1" applyAlignment="1" applyProtection="1">
      <alignment horizontal="center" vertical="top" wrapText="1" readingOrder="1"/>
      <protection locked="0"/>
    </xf>
    <xf numFmtId="0" fontId="7" fillId="4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21" xfId="0" applyFont="1" applyFill="1" applyBorder="1" applyAlignment="1" applyProtection="1">
      <alignment horizontal="center" vertical="top" wrapText="1" readingOrder="1"/>
      <protection locked="0"/>
    </xf>
    <xf numFmtId="0" fontId="7" fillId="6" borderId="21" xfId="0" applyFont="1" applyFill="1" applyBorder="1" applyAlignment="1" applyProtection="1">
      <alignment horizontal="center" wrapText="1" readingOrder="1"/>
      <protection locked="0"/>
    </xf>
    <xf numFmtId="0" fontId="8" fillId="8" borderId="21" xfId="0" applyFont="1" applyFill="1" applyBorder="1" applyAlignment="1">
      <alignment horizontal="center"/>
    </xf>
    <xf numFmtId="0" fontId="7" fillId="7" borderId="21" xfId="0" applyFont="1" applyFill="1" applyBorder="1" applyAlignment="1" applyProtection="1">
      <alignment horizontal="center" vertical="top" wrapText="1" readingOrder="1"/>
      <protection locked="0"/>
    </xf>
    <xf numFmtId="0" fontId="8" fillId="5" borderId="10" xfId="0" applyFont="1" applyFill="1" applyBorder="1" applyAlignment="1" applyProtection="1">
      <alignment horizontal="center" vertical="top" wrapText="1" readingOrder="1"/>
      <protection locked="0"/>
    </xf>
    <xf numFmtId="0" fontId="7" fillId="6" borderId="10" xfId="0" applyFont="1" applyFill="1" applyBorder="1" applyAlignment="1" applyProtection="1">
      <alignment horizontal="center" wrapText="1" readingOrder="1"/>
      <protection locked="0"/>
    </xf>
    <xf numFmtId="0" fontId="8" fillId="8" borderId="10" xfId="0" applyFont="1" applyFill="1" applyBorder="1" applyAlignment="1">
      <alignment horizontal="center"/>
    </xf>
    <xf numFmtId="0" fontId="12" fillId="4" borderId="10" xfId="0" applyFont="1" applyFill="1" applyBorder="1" applyAlignment="1" applyProtection="1">
      <alignment horizontal="center" vertical="top" wrapText="1" readingOrder="1"/>
      <protection locked="0"/>
    </xf>
    <xf numFmtId="0" fontId="8" fillId="5" borderId="22" xfId="0" applyFont="1" applyFill="1" applyBorder="1" applyAlignment="1" applyProtection="1">
      <alignment horizontal="center" vertical="top" wrapText="1" readingOrder="1"/>
      <protection locked="0"/>
    </xf>
    <xf numFmtId="164" fontId="8" fillId="2" borderId="21" xfId="0" applyNumberFormat="1" applyFont="1" applyFill="1" applyBorder="1" applyAlignment="1">
      <alignment horizontal="right"/>
    </xf>
    <xf numFmtId="164" fontId="8" fillId="2" borderId="10" xfId="0" applyNumberFormat="1" applyFont="1" applyFill="1" applyBorder="1" applyAlignment="1">
      <alignment horizontal="right"/>
    </xf>
    <xf numFmtId="164" fontId="8" fillId="2" borderId="20" xfId="0" applyNumberFormat="1" applyFont="1" applyFill="1" applyBorder="1" applyAlignment="1">
      <alignment horizontal="right"/>
    </xf>
    <xf numFmtId="164" fontId="7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13" xfId="0" applyFont="1" applyFill="1" applyBorder="1" applyAlignment="1" applyProtection="1">
      <alignment horizontal="center" vertical="top" wrapText="1" readingOrder="1"/>
      <protection locked="0"/>
    </xf>
    <xf numFmtId="0" fontId="7" fillId="6" borderId="13" xfId="0" applyFont="1" applyFill="1" applyBorder="1" applyAlignment="1" applyProtection="1">
      <alignment horizontal="center" wrapText="1" readingOrder="1"/>
      <protection locked="0"/>
    </xf>
    <xf numFmtId="0" fontId="8" fillId="8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 indent="1"/>
    </xf>
    <xf numFmtId="0" fontId="7" fillId="2" borderId="23" xfId="0" applyFont="1" applyFill="1" applyBorder="1" applyAlignment="1" applyProtection="1">
      <alignment horizontal="center" vertical="center" wrapText="1" readingOrder="1"/>
      <protection locked="0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8" xfId="0" applyFont="1" applyFill="1" applyBorder="1" applyAlignment="1">
      <alignment vertical="center"/>
    </xf>
    <xf numFmtId="0" fontId="2" fillId="2" borderId="27" xfId="0" applyFont="1" applyFill="1" applyBorder="1" applyAlignment="1">
      <alignment horizontal="left" vertical="center" indent="1"/>
    </xf>
    <xf numFmtId="0" fontId="3" fillId="2" borderId="27" xfId="0" applyFont="1" applyFill="1" applyBorder="1" applyAlignment="1" applyProtection="1">
      <alignment horizontal="center" vertical="top" wrapText="1" readingOrder="1"/>
      <protection locked="0"/>
    </xf>
    <xf numFmtId="0" fontId="6" fillId="2" borderId="29" xfId="0" applyFont="1" applyFill="1" applyBorder="1" applyAlignment="1" applyProtection="1">
      <alignment horizontal="left" vertical="center" wrapText="1" indent="1" readingOrder="1"/>
      <protection locked="0"/>
    </xf>
    <xf numFmtId="0" fontId="6" fillId="7" borderId="30" xfId="0" applyFont="1" applyFill="1" applyBorder="1" applyAlignment="1" applyProtection="1">
      <alignment horizontal="center" vertical="center" wrapText="1" readingOrder="1"/>
      <protection locked="0"/>
    </xf>
    <xf numFmtId="0" fontId="7" fillId="2" borderId="31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32" xfId="0" applyFont="1" applyFill="1" applyBorder="1" applyAlignment="1" applyProtection="1">
      <alignment horizontal="center" vertical="top" wrapText="1" readingOrder="1"/>
      <protection locked="0"/>
    </xf>
    <xf numFmtId="0" fontId="7" fillId="2" borderId="33" xfId="0" applyFont="1" applyFill="1" applyBorder="1" applyAlignment="1" applyProtection="1">
      <alignment horizontal="left" vertical="center" wrapText="1" indent="1" readingOrder="1"/>
      <protection locked="0"/>
    </xf>
    <xf numFmtId="0" fontId="7" fillId="7" borderId="34" xfId="0" applyFont="1" applyFill="1" applyBorder="1" applyAlignment="1" applyProtection="1">
      <alignment horizontal="center" vertical="top" wrapText="1" readingOrder="1"/>
      <protection locked="0"/>
    </xf>
    <xf numFmtId="0" fontId="8" fillId="2" borderId="10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 vertical="top"/>
    </xf>
    <xf numFmtId="164" fontId="7" fillId="2" borderId="15" xfId="0" applyNumberFormat="1" applyFont="1" applyFill="1" applyBorder="1" applyAlignment="1" applyProtection="1">
      <alignment horizontal="center" vertical="top" wrapText="1" readingOrder="1"/>
      <protection locked="0"/>
    </xf>
    <xf numFmtId="0" fontId="7" fillId="2" borderId="9" xfId="0" applyFont="1" applyFill="1" applyBorder="1" applyAlignment="1" applyProtection="1">
      <alignment horizontal="left" vertical="top" wrapText="1" indent="1" readingOrder="1"/>
      <protection locked="0"/>
    </xf>
    <xf numFmtId="164" fontId="7" fillId="2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2" borderId="10" xfId="0" applyFont="1" applyFill="1" applyBorder="1" applyAlignment="1" applyProtection="1">
      <alignment horizontal="center" vertical="center" wrapText="1" readingOrder="1"/>
      <protection locked="0"/>
    </xf>
    <xf numFmtId="0" fontId="3" fillId="7" borderId="0" xfId="0" applyFont="1" applyFill="1" applyBorder="1" applyAlignment="1" applyProtection="1">
      <alignment horizontal="center" vertical="top" readingOrder="1"/>
      <protection locked="0"/>
    </xf>
    <xf numFmtId="0" fontId="3" fillId="7" borderId="5" xfId="0" applyFont="1" applyFill="1" applyBorder="1" applyAlignment="1" applyProtection="1">
      <alignment horizontal="center" vertical="top" readingOrder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top" readingOrder="1"/>
      <protection locked="0"/>
    </xf>
    <xf numFmtId="0" fontId="3" fillId="4" borderId="0" xfId="0" applyFont="1" applyFill="1" applyBorder="1" applyAlignment="1" applyProtection="1">
      <alignment horizontal="center" vertical="top" readingOrder="1"/>
      <protection locked="0"/>
    </xf>
    <xf numFmtId="0" fontId="3" fillId="5" borderId="0" xfId="0" applyFont="1" applyFill="1" applyBorder="1" applyAlignment="1" applyProtection="1">
      <alignment horizontal="center" vertical="top" wrapText="1" readingOrder="1"/>
      <protection locked="0"/>
    </xf>
    <xf numFmtId="0" fontId="3" fillId="6" borderId="0" xfId="0" applyFont="1" applyFill="1" applyBorder="1" applyAlignment="1" applyProtection="1">
      <alignment horizontal="center" vertical="top" wrapText="1" readingOrder="1"/>
      <protection locked="0"/>
    </xf>
    <xf numFmtId="0" fontId="3" fillId="7" borderId="28" xfId="0" applyFont="1" applyFill="1" applyBorder="1" applyAlignment="1" applyProtection="1">
      <alignment horizontal="center" vertical="top" readingOrder="1"/>
      <protection locked="0"/>
    </xf>
    <xf numFmtId="0" fontId="1" fillId="2" borderId="24" xfId="0" applyFont="1" applyFill="1" applyBorder="1" applyAlignment="1">
      <alignment horizontal="left" vertical="center" indent="1"/>
    </xf>
    <xf numFmtId="0" fontId="1" fillId="2" borderId="25" xfId="0" applyFont="1" applyFill="1" applyBorder="1" applyAlignment="1">
      <alignment horizontal="left" vertical="center" indent="1"/>
    </xf>
    <xf numFmtId="0" fontId="2" fillId="2" borderId="27" xfId="0" applyFont="1" applyFill="1" applyBorder="1" applyAlignment="1">
      <alignment horizontal="left" vertical="center" inden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3%20Month%20Ends/Months%20Ends%20Summary%20Sheets%202023/Annual%20Total%20Shee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18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9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156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43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43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23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14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28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25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11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50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39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40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593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62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31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54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3">
        <row r="4">
          <cell r="C4">
            <v>4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20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28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17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12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13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6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11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16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9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7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26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7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25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22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25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26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16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6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4">
        <row r="4">
          <cell r="C4">
            <v>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2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1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5">
        <row r="4">
          <cell r="C4">
            <v>10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34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89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19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34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50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23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7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10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23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85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35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44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39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37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61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32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65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17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22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6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7">
        <row r="4"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8">
        <row r="4">
          <cell r="C4">
            <v>6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7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16</v>
          </cell>
        </row>
        <row r="11">
          <cell r="C11">
            <v>26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18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17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3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24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8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6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9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75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15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9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3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2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1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7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7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3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94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C32">
            <v>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C34">
            <v>71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4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0"/>
      <sheetData sheetId="11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2"/>
      <sheetData sheetId="13">
        <row r="4">
          <cell r="C4">
            <v>11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3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6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6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17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16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11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6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19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7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15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13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46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16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7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13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17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9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17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13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25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10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9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20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4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2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1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4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C6">
            <v>5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C7">
            <v>2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C23">
            <v>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26">
          <cell r="C26">
            <v>1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C29">
            <v>1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C30">
            <v>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5">
          <cell r="C35">
            <v>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C38">
            <v>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activeCell="A5" sqref="A5"/>
      <selection pane="topRight" activeCell="B43" sqref="B43"/>
    </sheetView>
  </sheetViews>
  <sheetFormatPr defaultRowHeight="12.75" x14ac:dyDescent="0.2"/>
  <cols>
    <col min="1" max="1" width="21.75" bestFit="1" customWidth="1"/>
    <col min="2" max="2" width="15.625" bestFit="1" customWidth="1"/>
    <col min="3" max="3" width="11.75" bestFit="1" customWidth="1"/>
    <col min="4" max="4" width="14.625" customWidth="1"/>
    <col min="5" max="5" width="12.625" customWidth="1"/>
    <col min="6" max="6" width="8" bestFit="1" customWidth="1"/>
    <col min="7" max="9" width="12.625" customWidth="1"/>
    <col min="10" max="10" width="9.625" customWidth="1"/>
    <col min="11" max="11" width="9.625" style="30" customWidth="1"/>
    <col min="12" max="12" width="9.625" customWidth="1"/>
    <col min="13" max="13" width="21.625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47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3"/>
      <c r="B3" s="61"/>
      <c r="C3" s="54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63">
        <v>3.4</v>
      </c>
      <c r="C6" s="74">
        <f>SUM('[1]Total Applications'!$C4:$C5)</f>
        <v>25</v>
      </c>
      <c r="D6" s="74">
        <f>SUM('[1]Total Applications'!$C$4:$C5)</f>
        <v>25</v>
      </c>
      <c r="E6" s="75">
        <f>MAX('[1]Waiting Times 1st Cons'!$C4:$C5)</f>
        <v>4</v>
      </c>
      <c r="F6" s="75">
        <f>SUM('[1]Number Waiting Priority Apps'!$C4:$C5)</f>
        <v>1</v>
      </c>
      <c r="G6" s="75">
        <f>SUM('[1]Numbers Waiting 1st Cons'!$C4:$C5)</f>
        <v>10</v>
      </c>
      <c r="H6" s="76">
        <f>MAX('[1]Waiting Times 2nd Cons'!$C4:$C5)</f>
        <v>0</v>
      </c>
      <c r="I6" s="76">
        <f>SUM('[1]Numbers Waiting 2nd Cons'!$C4:$C5)</f>
        <v>0</v>
      </c>
      <c r="J6" s="77">
        <f>SUM('[1]Number of 1st Cons Apps Held'!$C$4:$C5)</f>
        <v>6</v>
      </c>
      <c r="K6" s="78">
        <f>SUM('[1]Number of 2nd Cons Apps Held'!$C$4:$C5)</f>
        <v>0</v>
      </c>
      <c r="L6" s="77">
        <f>SUM('[1]Number of Priority Apps Held'!$C$4:$C5)</f>
        <v>0</v>
      </c>
      <c r="M6" s="79">
        <f>SUM('[1]District Court Family'!$C4:$C5)+SUM('[1]District Court Family Appeals'!$C4:$C5)</f>
        <v>11</v>
      </c>
      <c r="N6" s="79">
        <f>SUM('[1]CC Jud Sep &amp; Div'!$C4:$C5)</f>
        <v>0</v>
      </c>
    </row>
    <row r="7" spans="1:15" s="9" customFormat="1" ht="15" x14ac:dyDescent="0.2">
      <c r="A7" s="17" t="s">
        <v>11</v>
      </c>
      <c r="B7" s="63">
        <v>2</v>
      </c>
      <c r="C7" s="18">
        <f>'[1]Total Applications'!$C6</f>
        <v>8</v>
      </c>
      <c r="D7" s="18">
        <f>SUM('[1]Total Applications'!$C$6:$C6)</f>
        <v>8</v>
      </c>
      <c r="E7" s="19">
        <f>'[1]Waiting Times 1st Cons'!$C6</f>
        <v>20</v>
      </c>
      <c r="F7" s="19">
        <f>'[1]Number Waiting Priority Apps'!$C6</f>
        <v>0</v>
      </c>
      <c r="G7" s="19">
        <f>'[1]Numbers Waiting 1st Cons'!$C6</f>
        <v>34</v>
      </c>
      <c r="H7" s="80">
        <f>'[1]Waiting Times 2nd Cons'!$C6</f>
        <v>0</v>
      </c>
      <c r="I7" s="80">
        <f>'[1]Numbers Waiting 2nd Cons'!$C6</f>
        <v>0</v>
      </c>
      <c r="J7" s="81">
        <f>SUM('[1]Number of 1st Cons Apps Held'!$C6:$C$6)</f>
        <v>5</v>
      </c>
      <c r="K7" s="82">
        <f>SUM('[1]Number of 2nd Cons Apps Held'!$C6:$C6)</f>
        <v>0</v>
      </c>
      <c r="L7" s="81">
        <f>SUM('[1]Number of Priority Apps Held'!$C6:$C6)</f>
        <v>1</v>
      </c>
      <c r="M7" s="22">
        <f>SUM('[1]District Court Family'!$C6:$C6)+SUM('[1]District Court Family Appeals'!$C6:$C6)</f>
        <v>3</v>
      </c>
      <c r="N7" s="22">
        <f>SUM('[1]CC Jud Sep &amp; Div'!$C6:$C6)</f>
        <v>5</v>
      </c>
    </row>
    <row r="8" spans="1:15" s="9" customFormat="1" ht="15" x14ac:dyDescent="0.2">
      <c r="A8" s="17" t="s">
        <v>12</v>
      </c>
      <c r="B8" s="63">
        <v>2.9</v>
      </c>
      <c r="C8" s="18">
        <f>'[1]Total Applications'!$C7</f>
        <v>21</v>
      </c>
      <c r="D8" s="18">
        <f>SUM('[1]Total Applications'!$C$7:$C7)</f>
        <v>21</v>
      </c>
      <c r="E8" s="19">
        <f>'[1]Waiting Times 1st Cons'!$C7</f>
        <v>28</v>
      </c>
      <c r="F8" s="19">
        <f>'[1]Number Waiting Priority Apps'!$C7</f>
        <v>3</v>
      </c>
      <c r="G8" s="19">
        <f>'[1]Numbers Waiting 1st Cons'!$C7</f>
        <v>89</v>
      </c>
      <c r="H8" s="80">
        <f>'[1]Waiting Times 2nd Cons'!$C7</f>
        <v>0</v>
      </c>
      <c r="I8" s="80">
        <f>'[1]Numbers Waiting 2nd Cons'!$C7</f>
        <v>0</v>
      </c>
      <c r="J8" s="81">
        <f>SUM('[1]Number of 1st Cons Apps Held'!$C7:$C$7)</f>
        <v>14</v>
      </c>
      <c r="K8" s="82">
        <f>SUM('[1]Number of 2nd Cons Apps Held'!$C7:$C7)</f>
        <v>0</v>
      </c>
      <c r="L8" s="81">
        <f>SUM('[1]Number of Priority Apps Held'!$C7:$C7)</f>
        <v>3</v>
      </c>
      <c r="M8" s="22">
        <f>SUM('[1]District Court Family'!$C7:$C7)+SUM('[1]District Court Family Appeals'!$C7:$C7)</f>
        <v>6</v>
      </c>
      <c r="N8" s="22">
        <f>SUM('[1]CC Jud Sep &amp; Div'!$C7:$C7)</f>
        <v>2</v>
      </c>
    </row>
    <row r="9" spans="1:15" s="9" customFormat="1" ht="15" x14ac:dyDescent="0.2">
      <c r="A9" s="17" t="s">
        <v>13</v>
      </c>
      <c r="B9" s="63">
        <v>1.8</v>
      </c>
      <c r="C9" s="18">
        <f>'[1]Total Applications'!$C8</f>
        <v>18</v>
      </c>
      <c r="D9" s="18">
        <f>SUM('[1]Total Applications'!$C$8:$C8)</f>
        <v>18</v>
      </c>
      <c r="E9" s="19">
        <f>'[1]Waiting Times 1st Cons'!$C8</f>
        <v>17</v>
      </c>
      <c r="F9" s="19">
        <f>'[1]Number Waiting Priority Apps'!$C8</f>
        <v>2</v>
      </c>
      <c r="G9" s="19">
        <f>'[1]Numbers Waiting 1st Cons'!$C8</f>
        <v>27</v>
      </c>
      <c r="H9" s="80">
        <f>'[1]Waiting Times 2nd Cons'!$C8</f>
        <v>0</v>
      </c>
      <c r="I9" s="80">
        <f>'[1]Numbers Waiting 2nd Cons'!$C8</f>
        <v>0</v>
      </c>
      <c r="J9" s="81">
        <f>SUM('[1]Number of 1st Cons Apps Held'!$C8:$C$8)</f>
        <v>7</v>
      </c>
      <c r="K9" s="82">
        <f>SUM('[1]Number of 2nd Cons Apps Held'!$C8:$C8)</f>
        <v>0</v>
      </c>
      <c r="L9" s="81">
        <f>SUM('[1]Number of Priority Apps Held'!$C8:$C8)</f>
        <v>2</v>
      </c>
      <c r="M9" s="22">
        <f>SUM('[1]District Court Family'!$C8:$C8)+SUM('[1]District Court Family Appeals'!$C8:$C8)</f>
        <v>6</v>
      </c>
      <c r="N9" s="22">
        <f>SUM('[1]CC Jud Sep &amp; Div'!$C8:$C8)</f>
        <v>0</v>
      </c>
    </row>
    <row r="10" spans="1:15" s="9" customFormat="1" ht="15" x14ac:dyDescent="0.2">
      <c r="A10" s="17" t="s">
        <v>14</v>
      </c>
      <c r="B10" s="63">
        <v>2</v>
      </c>
      <c r="C10" s="18">
        <f>'[1]Total Applications'!$C10</f>
        <v>9</v>
      </c>
      <c r="D10" s="18">
        <f>SUM('[1]Total Applications'!$C$10:$C10)</f>
        <v>9</v>
      </c>
      <c r="E10" s="19">
        <f>'[1]Waiting Times 1st Cons'!$C10</f>
        <v>12</v>
      </c>
      <c r="F10" s="19">
        <f>'[1]Number Waiting Priority Apps'!$C10</f>
        <v>1</v>
      </c>
      <c r="G10" s="19">
        <f>'[1]Numbers Waiting 1st Cons'!$C10</f>
        <v>16</v>
      </c>
      <c r="H10" s="80">
        <f>'[1]Waiting Times 2nd Cons'!$C10</f>
        <v>0</v>
      </c>
      <c r="I10" s="80">
        <f>'[1]Numbers Waiting 2nd Cons'!$C10</f>
        <v>0</v>
      </c>
      <c r="J10" s="81">
        <f>SUM('[1]Number of 1st Cons Apps Held'!$C10:$C$10)</f>
        <v>16</v>
      </c>
      <c r="K10" s="82">
        <f>SUM('[1]Number of 2nd Cons Apps Held'!$C$10:$C10)</f>
        <v>0</v>
      </c>
      <c r="L10" s="81">
        <f>SUM('[1]Number of Priority Apps Held'!$C$10:$C10)</f>
        <v>1</v>
      </c>
      <c r="M10" s="22">
        <f>SUM('[1]District Court Family'!$C10:$C10)+SUM('[1]District Court Family Appeals'!$C10:$C10)</f>
        <v>0</v>
      </c>
      <c r="N10" s="22">
        <f>SUM('[1]CC Jud Sep &amp; Div'!$C10:$C10)</f>
        <v>0</v>
      </c>
    </row>
    <row r="11" spans="1:15" s="9" customFormat="1" ht="15" x14ac:dyDescent="0.2">
      <c r="A11" s="17" t="s">
        <v>15</v>
      </c>
      <c r="B11" s="63">
        <v>7.4</v>
      </c>
      <c r="C11" s="18">
        <f>'[1]Total Applications'!$C11</f>
        <v>156</v>
      </c>
      <c r="D11" s="18">
        <f>SUM('[1]Total Applications'!$C$11:$C11)</f>
        <v>156</v>
      </c>
      <c r="E11" s="19">
        <f>'[1]Waiting Times 1st Cons'!$C11</f>
        <v>8</v>
      </c>
      <c r="F11" s="19">
        <f>'[1]Number Waiting Priority Apps'!$C$11</f>
        <v>2</v>
      </c>
      <c r="G11" s="19">
        <f>'[1]Numbers Waiting 1st Cons'!$C11</f>
        <v>19</v>
      </c>
      <c r="H11" s="80">
        <f>'[1]Waiting Times 2nd Cons'!$C11</f>
        <v>0</v>
      </c>
      <c r="I11" s="80">
        <f>'[1]Numbers Waiting 2nd Cons'!$C11</f>
        <v>0</v>
      </c>
      <c r="J11" s="81">
        <f>SUM('[1]Number of 1st Cons Apps Held'!$C11:$C$11)</f>
        <v>26</v>
      </c>
      <c r="K11" s="82">
        <f>SUM('[1]Number of 2nd Cons Apps Held'!$C11:$C11)</f>
        <v>0</v>
      </c>
      <c r="L11" s="81">
        <f>SUM('[1]Number of Priority Apps Held'!$C11:$C11)</f>
        <v>12</v>
      </c>
      <c r="M11" s="22">
        <f>SUM('[1]District Court Family'!$C11:$C11)+SUM('[1]District Court Family Appeals'!$C11:$C11)</f>
        <v>17</v>
      </c>
      <c r="N11" s="22">
        <f>SUM('[1]CC Jud Sep &amp; Div'!$C11:$C11)</f>
        <v>0</v>
      </c>
    </row>
    <row r="12" spans="1:15" s="9" customFormat="1" ht="15" x14ac:dyDescent="0.2">
      <c r="A12" s="17" t="s">
        <v>16</v>
      </c>
      <c r="B12" s="63">
        <v>6.9</v>
      </c>
      <c r="C12" s="18">
        <f>'[1]Total Applications'!$C12</f>
        <v>43</v>
      </c>
      <c r="D12" s="18">
        <f>SUM('[1]Total Applications'!$C$12:$C12)</f>
        <v>43</v>
      </c>
      <c r="E12" s="83">
        <f>'[1]Waiting Times 1st Cons'!$C12</f>
        <v>13</v>
      </c>
      <c r="F12" s="83">
        <f>'[1]Number Waiting Priority Apps'!$C12</f>
        <v>4</v>
      </c>
      <c r="G12" s="83">
        <f>'[1]Numbers Waiting 1st Cons'!$C12</f>
        <v>34</v>
      </c>
      <c r="H12" s="80">
        <f>'[1]Waiting Times 2nd Cons'!$C12</f>
        <v>0</v>
      </c>
      <c r="I12" s="80">
        <f>'[1]Numbers Waiting 2nd Cons'!$C12</f>
        <v>0</v>
      </c>
      <c r="J12" s="81">
        <f>SUM('[1]Number of 1st Cons Apps Held'!$C12:$C$12)</f>
        <v>15</v>
      </c>
      <c r="K12" s="82">
        <f>SUM('[1]Number of 2nd Cons Apps Held'!$C12:$C12)</f>
        <v>0</v>
      </c>
      <c r="L12" s="81">
        <f>SUM('[1]Number of Priority Apps Held'!$C12:$C12)</f>
        <v>7</v>
      </c>
      <c r="M12" s="22">
        <f>SUM('[1]District Court Family'!$C12:$C12)+SUM('[1]District Court Family Appeals'!$C12:$C12)</f>
        <v>12</v>
      </c>
      <c r="N12" s="22">
        <f>SUM('[1]CC Jud Sep &amp; Div'!$C12:$C12)</f>
        <v>0</v>
      </c>
    </row>
    <row r="13" spans="1:15" s="9" customFormat="1" ht="15" x14ac:dyDescent="0.2">
      <c r="A13" s="17" t="s">
        <v>17</v>
      </c>
      <c r="B13" s="63">
        <v>2</v>
      </c>
      <c r="C13" s="18">
        <f>'[1]Total Applications'!$C14</f>
        <v>26</v>
      </c>
      <c r="D13" s="18">
        <f>SUM('[1]Total Applications'!$C$14:$C14)</f>
        <v>26</v>
      </c>
      <c r="E13" s="83">
        <f>'[1]Waiting Times 1st Cons'!$C14</f>
        <v>25</v>
      </c>
      <c r="F13" s="83">
        <f>'[1]Number Waiting Priority Apps'!$C14</f>
        <v>0</v>
      </c>
      <c r="G13" s="83">
        <f>'[1]Numbers Waiting 1st Cons'!$C14</f>
        <v>50</v>
      </c>
      <c r="H13" s="80">
        <f>'[1]Waiting Times 2nd Cons'!$C14</f>
        <v>0</v>
      </c>
      <c r="I13" s="80">
        <f>'[1]Numbers Waiting 2nd Cons'!$C14</f>
        <v>0</v>
      </c>
      <c r="J13" s="81">
        <f>SUM('[1]Number of 1st Cons Apps Held'!$C14:$C$14)</f>
        <v>2</v>
      </c>
      <c r="K13" s="82">
        <f>SUM('[1]Number of 2nd Cons Apps Held'!$C14:$C14)</f>
        <v>0</v>
      </c>
      <c r="L13" s="81">
        <f>SUM('[1]Number of Priority Apps Held'!$C14:$C14)</f>
        <v>1</v>
      </c>
      <c r="M13" s="22">
        <f>SUM('[1]District Court Family'!$C14:$C14)+SUM('[1]District Court Family Appeals'!$C14:$C14)</f>
        <v>17</v>
      </c>
      <c r="N13" s="22">
        <f>SUM('[1]CC Jud Sep &amp; Div'!$C14:$C14)</f>
        <v>0</v>
      </c>
    </row>
    <row r="14" spans="1:15" s="9" customFormat="1" ht="15" x14ac:dyDescent="0.2">
      <c r="A14" s="17" t="s">
        <v>18</v>
      </c>
      <c r="B14" s="63">
        <v>3</v>
      </c>
      <c r="C14" s="18">
        <f>'[1]Total Applications'!$C15</f>
        <v>25</v>
      </c>
      <c r="D14" s="18">
        <f>SUM('[1]Total Applications'!$C$15:$C15)</f>
        <v>25</v>
      </c>
      <c r="E14" s="83">
        <f>'[1]Waiting Times 1st Cons'!$C15</f>
        <v>17</v>
      </c>
      <c r="F14" s="83">
        <f>'[1]Number Waiting Priority Apps'!$C15</f>
        <v>4</v>
      </c>
      <c r="G14" s="83">
        <f>'[1]Numbers Waiting 1st Cons'!$C15</f>
        <v>23</v>
      </c>
      <c r="H14" s="80">
        <f>'[1]Waiting Times 2nd Cons'!$C15</f>
        <v>0</v>
      </c>
      <c r="I14" s="80">
        <f>'[1]Numbers Waiting 2nd Cons'!$C15</f>
        <v>0</v>
      </c>
      <c r="J14" s="81">
        <f>SUM('[1]Number of 1st Cons Apps Held'!$C15:$C$15)</f>
        <v>17</v>
      </c>
      <c r="K14" s="82">
        <f>SUM('[1]Number of 2nd Cons Apps Held'!$C15:$C15)</f>
        <v>0</v>
      </c>
      <c r="L14" s="81">
        <f>SUM('[1]Number of Priority Apps Held'!$C15:$C15)</f>
        <v>7</v>
      </c>
      <c r="M14" s="22">
        <f>SUM('[1]District Court Family'!$C15:$C15)+SUM('[1]District Court Family Appeals'!$C15:$C15)</f>
        <v>11</v>
      </c>
      <c r="N14" s="22">
        <f>SUM('[1]CC Jud Sep &amp; Div'!$C15:$C15)</f>
        <v>0</v>
      </c>
    </row>
    <row r="15" spans="1:15" s="9" customFormat="1" ht="15" x14ac:dyDescent="0.2">
      <c r="A15" s="17" t="s">
        <v>19</v>
      </c>
      <c r="B15" s="63">
        <v>5</v>
      </c>
      <c r="C15" s="18">
        <f>'[1]Total Applications'!$C16</f>
        <v>23</v>
      </c>
      <c r="D15" s="18">
        <f>SUM('[1]Total Applications'!$C$16:$C16)</f>
        <v>23</v>
      </c>
      <c r="E15" s="83">
        <f>'[1]Waiting Times 1st Cons'!$C16</f>
        <v>7</v>
      </c>
      <c r="F15" s="83">
        <f>'[1]Number Waiting Priority Apps'!$C16</f>
        <v>2</v>
      </c>
      <c r="G15" s="83">
        <f>'[1]Numbers Waiting 1st Cons'!$C16</f>
        <v>7</v>
      </c>
      <c r="H15" s="80">
        <f>'[1]Waiting Times 2nd Cons'!$C16</f>
        <v>0</v>
      </c>
      <c r="I15" s="80">
        <f>'[1]Numbers Waiting 2nd Cons'!$C16</f>
        <v>0</v>
      </c>
      <c r="J15" s="81">
        <f>SUM('[1]Number of 1st Cons Apps Held'!$C16:$C$16)</f>
        <v>18</v>
      </c>
      <c r="K15" s="82">
        <f>SUM('[1]Number of 2nd Cons Apps Held'!$C16:$C16)</f>
        <v>0</v>
      </c>
      <c r="L15" s="81">
        <f>SUM('[1]Number of Priority Apps Held'!$C16:$C16)</f>
        <v>3</v>
      </c>
      <c r="M15" s="22">
        <f>SUM('[1]District Court Family'!$C16:$C16)+SUM('[1]District Court Family Appeals'!$C16:$C16)</f>
        <v>6</v>
      </c>
      <c r="N15" s="22">
        <f>SUM('[1]CC Jud Sep &amp; Div'!$C16:$C16)</f>
        <v>0</v>
      </c>
    </row>
    <row r="16" spans="1:15" s="9" customFormat="1" ht="15" x14ac:dyDescent="0.2">
      <c r="A16" s="17" t="s">
        <v>20</v>
      </c>
      <c r="B16" s="63">
        <v>5.8</v>
      </c>
      <c r="C16" s="18">
        <f>'[1]Total Applications'!$C17</f>
        <v>43</v>
      </c>
      <c r="D16" s="18">
        <f>SUM('[1]Total Applications'!$C$17:$C17)</f>
        <v>43</v>
      </c>
      <c r="E16" s="83">
        <f>'[1]Waiting Times 1st Cons'!$C17</f>
        <v>6</v>
      </c>
      <c r="F16" s="83">
        <f>'[1]Number Waiting Priority Apps'!$C17</f>
        <v>2</v>
      </c>
      <c r="G16" s="83">
        <f>'[1]Numbers Waiting 1st Cons'!$C17</f>
        <v>12</v>
      </c>
      <c r="H16" s="80">
        <f>'[1]Waiting Times 2nd Cons'!$C17</f>
        <v>0</v>
      </c>
      <c r="I16" s="80">
        <f>'[1]Numbers Waiting 2nd Cons'!$C17</f>
        <v>0</v>
      </c>
      <c r="J16" s="81">
        <f>SUM('[1]Number of 1st Cons Apps Held'!$C$17:$C17)</f>
        <v>17</v>
      </c>
      <c r="K16" s="82">
        <f>SUM('[1]Number of 2nd Cons Apps Held'!$C17:$C17)</f>
        <v>0</v>
      </c>
      <c r="L16" s="81">
        <f>SUM('[1]Number of Priority Apps Held'!$C17:$C17)</f>
        <v>8</v>
      </c>
      <c r="M16" s="22">
        <f>SUM('[1]District Court Family'!$C17:$C17)+SUM('[1]District Court Family Appeals'!$C17:$C17)</f>
        <v>19</v>
      </c>
      <c r="N16" s="22">
        <f>SUM('[1]CC Jud Sep &amp; Div'!$C17:$C17)</f>
        <v>0</v>
      </c>
    </row>
    <row r="17" spans="1:14" s="9" customFormat="1" ht="15" x14ac:dyDescent="0.2">
      <c r="A17" s="17" t="s">
        <v>21</v>
      </c>
      <c r="B17" s="63">
        <v>4.2</v>
      </c>
      <c r="C17" s="18">
        <f>'[1]Total Applications'!$C18</f>
        <v>99</v>
      </c>
      <c r="D17" s="18">
        <f>SUM('[1]Total Applications'!$C$18:$C18)</f>
        <v>99</v>
      </c>
      <c r="E17" s="83">
        <f>'[1]Waiting Times 1st Cons'!$C18</f>
        <v>11</v>
      </c>
      <c r="F17" s="83">
        <f>'[1]Number Waiting Priority Apps'!$C18</f>
        <v>0</v>
      </c>
      <c r="G17" s="83">
        <f>'[1]Numbers Waiting 1st Cons'!$C18</f>
        <v>9</v>
      </c>
      <c r="H17" s="80">
        <f>'[1]Waiting Times 2nd Cons'!$C18</f>
        <v>0</v>
      </c>
      <c r="I17" s="80">
        <f>'[1]Numbers Waiting 2nd Cons'!$C18</f>
        <v>0</v>
      </c>
      <c r="J17" s="81">
        <f>SUM('[1]Number of 1st Cons Apps Held'!$C$18:$C18)</f>
        <v>98</v>
      </c>
      <c r="K17" s="82">
        <f>SUM('[1]Number of 2nd Cons Apps Held'!$C18:$C18)</f>
        <v>0</v>
      </c>
      <c r="L17" s="81">
        <f>SUM('[1]Number of Priority Apps Held'!$C18:$C18)</f>
        <v>94</v>
      </c>
      <c r="M17" s="22">
        <f>SUM('[1]District Court Family'!$C18:$C18)+SUM('[1]District Court Family Appeals'!$C18:$C18)</f>
        <v>7</v>
      </c>
      <c r="N17" s="22">
        <f>SUM('[1]CC Jud Sep &amp; Div'!$C18:$C18)</f>
        <v>0</v>
      </c>
    </row>
    <row r="18" spans="1:14" s="9" customFormat="1" ht="15" x14ac:dyDescent="0.2">
      <c r="A18" s="17" t="s">
        <v>22</v>
      </c>
      <c r="B18" s="63">
        <v>5.8</v>
      </c>
      <c r="C18" s="18">
        <f>'[1]Total Applications'!$C19</f>
        <v>23</v>
      </c>
      <c r="D18" s="18">
        <f>SUM('[1]Total Applications'!$C$19:$C19)</f>
        <v>23</v>
      </c>
      <c r="E18" s="83">
        <f>'[1]Waiting Times 1st Cons'!$C19</f>
        <v>16</v>
      </c>
      <c r="F18" s="83">
        <f>'[1]Number Waiting Priority Apps'!$C19</f>
        <v>3</v>
      </c>
      <c r="G18" s="83">
        <f>'[1]Numbers Waiting 1st Cons'!$C19</f>
        <v>45</v>
      </c>
      <c r="H18" s="80">
        <f>'[1]Waiting Times 2nd Cons'!$C19</f>
        <v>0</v>
      </c>
      <c r="I18" s="80">
        <f>'[1]Numbers Waiting 2nd Cons'!$C19</f>
        <v>0</v>
      </c>
      <c r="J18" s="81">
        <f>SUM('[1]Number of 1st Cons Apps Held'!$C$19:$C19)</f>
        <v>4</v>
      </c>
      <c r="K18" s="82">
        <f>SUM('[1]Number of 2nd Cons Apps Held'!$C19:$C19)</f>
        <v>0</v>
      </c>
      <c r="L18" s="81">
        <f>SUM('[1]Number of Priority Apps Held'!$C19:$C19)</f>
        <v>4</v>
      </c>
      <c r="M18" s="22">
        <f>SUM('[1]District Court Family'!$C19:$C19)+SUM('[1]District Court Family Appeals'!$C19:$C19)</f>
        <v>3</v>
      </c>
      <c r="N18" s="22">
        <f>SUM('[1]CC Jud Sep &amp; Div'!$C19:$C19)</f>
        <v>0</v>
      </c>
    </row>
    <row r="19" spans="1:14" s="9" customFormat="1" ht="15" x14ac:dyDescent="0.2">
      <c r="A19" s="17" t="s">
        <v>23</v>
      </c>
      <c r="B19" s="63">
        <v>5</v>
      </c>
      <c r="C19" s="18">
        <f>SUM('[1]Total Applications'!$C20:$C21)</f>
        <v>42</v>
      </c>
      <c r="D19" s="18">
        <f>SUM('[1]Total Applications'!$C$20:$C21)</f>
        <v>42</v>
      </c>
      <c r="E19" s="83">
        <f>MAX('[1]Waiting Times 1st Cons'!$C20:$C21)</f>
        <v>11</v>
      </c>
      <c r="F19" s="83">
        <f>SUM('[1]Number Waiting Priority Apps'!$C20:$C21)</f>
        <v>0</v>
      </c>
      <c r="G19" s="83">
        <f>SUM('[1]Numbers Waiting 1st Cons'!$C20:$C21)</f>
        <v>33</v>
      </c>
      <c r="H19" s="84">
        <f>MAX('[1]Waiting Times 2nd Cons'!$C20:$C21)</f>
        <v>0</v>
      </c>
      <c r="I19" s="84">
        <f>SUM('[1]Numbers Waiting 2nd Cons'!$C20:$C21)</f>
        <v>0</v>
      </c>
      <c r="J19" s="81">
        <f>SUM('[1]Number of 1st Cons Apps Held'!$C$20:$C21)</f>
        <v>5</v>
      </c>
      <c r="K19" s="82">
        <f>SUM('[1]Number of 2nd Cons Apps Held'!$C$20:$C21)</f>
        <v>0</v>
      </c>
      <c r="L19" s="81">
        <f>SUM('[1]Number of Priority Apps Held'!$C$20:$C21)</f>
        <v>1</v>
      </c>
      <c r="M19" s="22">
        <f>SUM('[1]District Court Family'!$C$20:$C21)+SUM('[1]District Court Family Appeals'!$C$20:$C21)</f>
        <v>15</v>
      </c>
      <c r="N19" s="22">
        <f>SUM('[1]CC Jud Sep &amp; Div'!$C20:$C21)</f>
        <v>0</v>
      </c>
    </row>
    <row r="20" spans="1:14" s="9" customFormat="1" ht="15" x14ac:dyDescent="0.2">
      <c r="A20" s="17" t="s">
        <v>24</v>
      </c>
      <c r="B20" s="63">
        <v>2.8</v>
      </c>
      <c r="C20" s="18">
        <f>'[1]Total Applications'!$C22</f>
        <v>25</v>
      </c>
      <c r="D20" s="18">
        <f>SUM('[1]Total Applications'!$C$22:$C22)</f>
        <v>25</v>
      </c>
      <c r="E20" s="83">
        <f>'[1]Waiting Times 1st Cons'!$C22</f>
        <v>7</v>
      </c>
      <c r="F20" s="83">
        <f>'[1]Number Waiting Priority Apps'!$C22</f>
        <v>0</v>
      </c>
      <c r="G20" s="83">
        <f>'[1]Numbers Waiting 1st Cons'!$C22</f>
        <v>8</v>
      </c>
      <c r="H20" s="80">
        <f>'[1]Waiting Times 2nd Cons'!$C22</f>
        <v>0</v>
      </c>
      <c r="I20" s="80">
        <f>'[1]Numbers Waiting 2nd Cons'!$C22</f>
        <v>0</v>
      </c>
      <c r="J20" s="81">
        <f>SUM('[1]Number of 1st Cons Apps Held'!$C$22:$C22)</f>
        <v>12</v>
      </c>
      <c r="K20" s="82">
        <f>SUM('[1]Number of 2nd Cons Apps Held'!$C22:$C22)</f>
        <v>0</v>
      </c>
      <c r="L20" s="81">
        <f>SUM('[1]Number of Priority Apps Held'!$C22:$C22)</f>
        <v>0</v>
      </c>
      <c r="M20" s="22">
        <f>SUM('[1]District Court Family'!$C22:$C22)+SUM('[1]District Court Family Appeals'!$C22:$C22)</f>
        <v>13</v>
      </c>
      <c r="N20" s="22">
        <f>SUM('[1]CC Jud Sep &amp; Div'!$C22:$C22)</f>
        <v>0</v>
      </c>
    </row>
    <row r="21" spans="1:14" s="9" customFormat="1" ht="15" x14ac:dyDescent="0.2">
      <c r="A21" s="17" t="s">
        <v>25</v>
      </c>
      <c r="B21" s="63">
        <v>4.5999999999999996</v>
      </c>
      <c r="C21" s="18">
        <f>'[1]Total Applications'!$C23</f>
        <v>80</v>
      </c>
      <c r="D21" s="18">
        <f>SUM('[1]Total Applications'!$C$23:$C23)</f>
        <v>80</v>
      </c>
      <c r="E21" s="83">
        <f>'[1]Waiting Times 1st Cons'!$C23</f>
        <v>21</v>
      </c>
      <c r="F21" s="83">
        <f>'[1]Number Waiting Priority Apps'!$C23</f>
        <v>3</v>
      </c>
      <c r="G21" s="83">
        <f>'[1]Numbers Waiting 1st Cons'!$C23</f>
        <v>85</v>
      </c>
      <c r="H21" s="80">
        <f>'[1]Waiting Times 2nd Cons'!$C23</f>
        <v>0</v>
      </c>
      <c r="I21" s="80">
        <f>'[1]Numbers Waiting 2nd Cons'!$C23</f>
        <v>0</v>
      </c>
      <c r="J21" s="81">
        <f>SUM('[1]Number of 1st Cons Apps Held'!$C23:$C$23)</f>
        <v>24</v>
      </c>
      <c r="K21" s="82">
        <f>SUM('[1]Number of 2nd Cons Apps Held'!$C23:$C23)</f>
        <v>0</v>
      </c>
      <c r="L21" s="81">
        <f>SUM('[1]Number of Priority Apps Held'!$C23:$C23)</f>
        <v>4</v>
      </c>
      <c r="M21" s="22">
        <f>SUM('[1]District Court Family'!$C23:$C23)+SUM('[1]District Court Family Appeals'!$C23:$C23)</f>
        <v>47</v>
      </c>
      <c r="N21" s="22">
        <f>SUM('[1]CC Jud Sep &amp; Div'!$C23:$C23)</f>
        <v>3</v>
      </c>
    </row>
    <row r="22" spans="1:14" s="9" customFormat="1" ht="15" x14ac:dyDescent="0.2">
      <c r="A22" s="17" t="s">
        <v>26</v>
      </c>
      <c r="B22" s="63">
        <v>2.8</v>
      </c>
      <c r="C22" s="18">
        <f>'[1]Total Applications'!$C24</f>
        <v>30</v>
      </c>
      <c r="D22" s="18">
        <f>SUM('[1]Total Applications'!$C$24:$C24)</f>
        <v>30</v>
      </c>
      <c r="E22" s="83">
        <f>'[1]Waiting Times 1st Cons'!$C24</f>
        <v>26</v>
      </c>
      <c r="F22" s="83">
        <f>'[1]Number Waiting Priority Apps'!$C24</f>
        <v>1</v>
      </c>
      <c r="G22" s="83">
        <f>'[1]Numbers Waiting 1st Cons'!$C24</f>
        <v>35</v>
      </c>
      <c r="H22" s="80">
        <f>'[1]Waiting Times 2nd Cons'!$C24</f>
        <v>0</v>
      </c>
      <c r="I22" s="80">
        <f>'[1]Numbers Waiting 2nd Cons'!$C24</f>
        <v>0</v>
      </c>
      <c r="J22" s="81">
        <f>SUM('[1]Number of 1st Cons Apps Held'!$C$24:$C24)</f>
        <v>8</v>
      </c>
      <c r="K22" s="82">
        <f>SUM('[1]Number of 2nd Cons Apps Held'!$C24:$C24)</f>
        <v>0</v>
      </c>
      <c r="L22" s="81">
        <f>SUM('[1]Number of Priority Apps Held'!$C24:$C24)</f>
        <v>1</v>
      </c>
      <c r="M22" s="22">
        <f>SUM('[1]District Court Family'!$C24:$C24)+SUM('[1]District Court Family Appeals'!$C24:$C24)</f>
        <v>16</v>
      </c>
      <c r="N22" s="22">
        <f>SUM('[1]CC Jud Sep &amp; Div'!$C24:$C24)</f>
        <v>0</v>
      </c>
    </row>
    <row r="23" spans="1:14" s="9" customFormat="1" ht="15" x14ac:dyDescent="0.2">
      <c r="A23" s="17" t="s">
        <v>27</v>
      </c>
      <c r="B23" s="63">
        <v>2.73</v>
      </c>
      <c r="C23" s="18">
        <f>SUM('[1]Total Applications'!$C25:$C26)</f>
        <v>18</v>
      </c>
      <c r="D23" s="18">
        <f>SUM('[1]Total Applications'!$C$25:$C26)</f>
        <v>18</v>
      </c>
      <c r="E23" s="83">
        <f>MAX('[1]Waiting Times 1st Cons'!$C25:$C26)</f>
        <v>12</v>
      </c>
      <c r="F23" s="83">
        <f>SUM('[1]Number Waiting Priority Apps'!$C25:C26)</f>
        <v>1</v>
      </c>
      <c r="G23" s="83">
        <f>SUM('[1]Numbers Waiting 1st Cons'!$C25:$C26)</f>
        <v>19</v>
      </c>
      <c r="H23" s="80">
        <f>MAX('[1]Waiting Times 2nd Cons'!$C25:$C26)</f>
        <v>0</v>
      </c>
      <c r="I23" s="80">
        <f>SUM('[1]Numbers Waiting 2nd Cons'!$C25:$C26)</f>
        <v>0</v>
      </c>
      <c r="J23" s="81">
        <f>SUM('[1]Number of 1st Cons Apps Held'!$C$25:$C26)</f>
        <v>2</v>
      </c>
      <c r="K23" s="82">
        <f>SUM('[1]Number of 2nd Cons Apps Held'!$C$25:$C26)</f>
        <v>0</v>
      </c>
      <c r="L23" s="81">
        <f>SUM('[1]Number of Priority Apps Held'!$C$25:$C26)</f>
        <v>2</v>
      </c>
      <c r="M23" s="22">
        <f>SUM('[1]District Court Family Appeals'!$C$25:$C26)+SUM('[1]District Court Family'!$C$25:$C26)</f>
        <v>7</v>
      </c>
      <c r="N23" s="22">
        <f>SUM('[1]CC Jud Sep &amp; Div'!$C25:$C26)</f>
        <v>1</v>
      </c>
    </row>
    <row r="24" spans="1:14" s="9" customFormat="1" ht="15" x14ac:dyDescent="0.2">
      <c r="A24" s="17" t="s">
        <v>28</v>
      </c>
      <c r="B24" s="63">
        <v>3.8</v>
      </c>
      <c r="C24" s="18">
        <f>'[1]Total Applications'!$C28</f>
        <v>50</v>
      </c>
      <c r="D24" s="18">
        <f>SUM('[1]Total Applications'!$C$28:$C28)</f>
        <v>50</v>
      </c>
      <c r="E24" s="19">
        <f>'[1]Waiting Times 1st Cons'!$C28</f>
        <v>25</v>
      </c>
      <c r="F24" s="19">
        <f>'[1]Number Waiting Priority Apps'!$C28</f>
        <v>1</v>
      </c>
      <c r="G24" s="19">
        <f>'[1]Numbers Waiting 1st Cons'!$C28</f>
        <v>61</v>
      </c>
      <c r="H24" s="80">
        <f>'[1]Waiting Times 2nd Cons'!$C28</f>
        <v>0</v>
      </c>
      <c r="I24" s="80">
        <f>'[1]Numbers Waiting 2nd Cons'!$C28</f>
        <v>0</v>
      </c>
      <c r="J24" s="81">
        <f>SUM('[1]Number of 1st Cons Apps Held'!$C$28:$C28)</f>
        <v>1</v>
      </c>
      <c r="K24" s="82">
        <f>SUM('[1]Number of 2nd Cons Apps Held'!$C28:$C28)</f>
        <v>0</v>
      </c>
      <c r="L24" s="81">
        <f>SUM('[1]Number of Priority Apps Held'!$C28:$C28)</f>
        <v>1</v>
      </c>
      <c r="M24" s="22">
        <f>SUM('[1]District Court Family'!$C28:$C28)+SUM('[1]District Court Family Appeals'!$C28:$C28)</f>
        <v>14</v>
      </c>
      <c r="N24" s="22">
        <f>SUM('[1]CC Jud Sep &amp; Div'!$C28:$C28)</f>
        <v>0</v>
      </c>
    </row>
    <row r="25" spans="1:14" s="9" customFormat="1" ht="15" x14ac:dyDescent="0.2">
      <c r="A25" s="17" t="s">
        <v>29</v>
      </c>
      <c r="B25" s="63">
        <v>3.8</v>
      </c>
      <c r="C25" s="18">
        <f>'[1]Total Applications'!$C29</f>
        <v>39</v>
      </c>
      <c r="D25" s="18">
        <f>SUM('[1]Total Applications'!$C$29:$C29)</f>
        <v>39</v>
      </c>
      <c r="E25" s="19">
        <f>'[1]Waiting Times 1st Cons'!$C29</f>
        <v>15</v>
      </c>
      <c r="F25" s="19">
        <f>'[1]Number Waiting Priority Apps'!$C29</f>
        <v>3</v>
      </c>
      <c r="G25" s="19">
        <f>'[1]Numbers Waiting 1st Cons'!$C29</f>
        <v>44</v>
      </c>
      <c r="H25" s="80">
        <f>'[1]Waiting Times 2nd Cons'!$C29</f>
        <v>0</v>
      </c>
      <c r="I25" s="80">
        <f>'[1]Numbers Waiting 2nd Cons'!$C29</f>
        <v>0</v>
      </c>
      <c r="J25" s="81">
        <f>SUM('[1]Number of 1st Cons Apps Held'!$C$29:$C29)</f>
        <v>8</v>
      </c>
      <c r="K25" s="82">
        <f>SUM('[1]Number of 2nd Cons Apps Held'!$C29:$C29)</f>
        <v>0</v>
      </c>
      <c r="L25" s="81">
        <f>SUM('[1]Number of Priority Apps Held'!$C29:$C29)</f>
        <v>7</v>
      </c>
      <c r="M25" s="22">
        <f>SUM('[1]District Court Family'!$C29:$C29)+SUM('[1]District Court Family Appeals'!$C29:$C29)</f>
        <v>18</v>
      </c>
      <c r="N25" s="22">
        <f>SUM('[1]CC Jud Sep &amp; Div'!$C29:$C29)</f>
        <v>1</v>
      </c>
    </row>
    <row r="26" spans="1:14" s="9" customFormat="1" ht="15" x14ac:dyDescent="0.2">
      <c r="A26" s="17" t="s">
        <v>30</v>
      </c>
      <c r="B26" s="63">
        <v>3</v>
      </c>
      <c r="C26" s="18">
        <f>'[1]Total Applications'!$C30</f>
        <v>11</v>
      </c>
      <c r="D26" s="18">
        <f>SUM('[1]Total Applications'!$C$30:$C30)</f>
        <v>11</v>
      </c>
      <c r="E26" s="19">
        <f>'[1]Waiting Times 1st Cons'!$C30</f>
        <v>17</v>
      </c>
      <c r="F26" s="19">
        <f>'[1]Number Waiting Priority Apps'!$C30</f>
        <v>0</v>
      </c>
      <c r="G26" s="19">
        <f>'[1]Numbers Waiting 1st Cons'!$C30</f>
        <v>10</v>
      </c>
      <c r="H26" s="80">
        <f>'[1]Waiting Times 2nd Cons'!$C30</f>
        <v>0</v>
      </c>
      <c r="I26" s="80">
        <f>'[1]Numbers Waiting 2nd Cons'!$C30</f>
        <v>0</v>
      </c>
      <c r="J26" s="81">
        <f>SUM('[1]Number of 1st Cons Apps Held'!$C$30:$C30)</f>
        <v>7</v>
      </c>
      <c r="K26" s="82">
        <f>SUM('[1]Number of 2nd Cons Apps Held'!$C30:$C30)</f>
        <v>0</v>
      </c>
      <c r="L26" s="81">
        <f>SUM('[1]Number of Priority Apps Held'!$C30:$C30)</f>
        <v>1</v>
      </c>
      <c r="M26" s="22">
        <f>SUM('[1]District Court Family'!$C30:$C30)+SUM('[1]District Court Family Appeals'!$C30:$C30)</f>
        <v>11</v>
      </c>
      <c r="N26" s="22">
        <f>SUM('[1]CC Jud Sep &amp; Div'!$C30:$C30)</f>
        <v>1</v>
      </c>
    </row>
    <row r="27" spans="1:14" s="9" customFormat="1" ht="15" x14ac:dyDescent="0.2">
      <c r="A27" s="17" t="s">
        <v>31</v>
      </c>
      <c r="B27" s="63">
        <v>2.8</v>
      </c>
      <c r="C27" s="18">
        <f>'[1]Total Applications'!$C31</f>
        <v>40</v>
      </c>
      <c r="D27" s="18">
        <f>SUM('[1]Total Applications'!$C$31:$C31)</f>
        <v>40</v>
      </c>
      <c r="E27" s="19">
        <f>'[1]Waiting Times 1st Cons'!$C31</f>
        <v>22</v>
      </c>
      <c r="F27" s="19">
        <f>'[1]Number Waiting Priority Apps'!$C31</f>
        <v>3</v>
      </c>
      <c r="G27" s="19">
        <f>'[1]Numbers Waiting 1st Cons'!$C31</f>
        <v>39</v>
      </c>
      <c r="H27" s="80">
        <f>'[1]Waiting Times 2nd Cons'!$C31</f>
        <v>0</v>
      </c>
      <c r="I27" s="80">
        <f>'[1]Numbers Waiting 2nd Cons'!$C31</f>
        <v>0</v>
      </c>
      <c r="J27" s="81">
        <f>SUM('[1]Number of 1st Cons Apps Held'!$C$31:$C31)</f>
        <v>1</v>
      </c>
      <c r="K27" s="82">
        <f>SUM('[1]Number of 2nd Cons Apps Held'!$C31:$C31)</f>
        <v>0</v>
      </c>
      <c r="L27" s="81">
        <f>SUM('[1]Number of Priority Apps Held'!$C31:$C31)</f>
        <v>0</v>
      </c>
      <c r="M27" s="22">
        <f>SUM('[1]District Court Family'!$C31:$C31)+SUM('[1]District Court Family Appeals'!$C31:$C31)</f>
        <v>17</v>
      </c>
      <c r="N27" s="22">
        <f>SUM('[1]CC Jud Sep &amp; Div'!$C31:$C31)</f>
        <v>0</v>
      </c>
    </row>
    <row r="28" spans="1:14" s="9" customFormat="1" ht="15" x14ac:dyDescent="0.2">
      <c r="A28" s="17" t="s">
        <v>32</v>
      </c>
      <c r="B28" s="63">
        <v>2.8</v>
      </c>
      <c r="C28" s="18">
        <f>'[1]Total Applications'!$C32</f>
        <v>23</v>
      </c>
      <c r="D28" s="18">
        <f>SUM('[1]Total Applications'!$C$32:$C32)</f>
        <v>23</v>
      </c>
      <c r="E28" s="19">
        <f>'[1]Waiting Times 1st Cons'!$C32</f>
        <v>15</v>
      </c>
      <c r="F28" s="19">
        <f>'[1]Number Waiting Priority Apps'!$C32</f>
        <v>2</v>
      </c>
      <c r="G28" s="19">
        <f>'[1]Numbers Waiting 1st Cons'!$C32</f>
        <v>37</v>
      </c>
      <c r="H28" s="80">
        <f>'[1]Waiting Times 2nd Cons'!$C32</f>
        <v>0</v>
      </c>
      <c r="I28" s="80">
        <f>'[1]Numbers Waiting 2nd Cons'!$C32</f>
        <v>0</v>
      </c>
      <c r="J28" s="81">
        <f>SUM('[1]Number of 1st Cons Apps Held'!$C$32:$C32)</f>
        <v>6</v>
      </c>
      <c r="K28" s="82">
        <f>SUM('[1]Number of 2nd Cons Apps Held'!$C32:$C32)</f>
        <v>0</v>
      </c>
      <c r="L28" s="81">
        <f>SUM('[1]Number of Priority Apps Held'!$C32:$C32)</f>
        <v>1</v>
      </c>
      <c r="M28" s="22">
        <f>SUM('[1]District Court Family'!$C32:$C32)+SUM('[1]District Court Family Appeals'!$C32:$C32)</f>
        <v>13</v>
      </c>
      <c r="N28" s="22">
        <f>SUM('[1]CC Jud Sep &amp; Div'!$C32:$C32)</f>
        <v>0</v>
      </c>
    </row>
    <row r="29" spans="1:14" s="9" customFormat="1" ht="15" x14ac:dyDescent="0.2">
      <c r="A29" s="17" t="s">
        <v>33</v>
      </c>
      <c r="B29" s="63">
        <v>11</v>
      </c>
      <c r="C29" s="18">
        <f>SUM('[1]Total Applications'!$C33:$C34)</f>
        <v>616</v>
      </c>
      <c r="D29" s="18">
        <f>SUM('[1]Total Applications'!$C$33:$C34)</f>
        <v>616</v>
      </c>
      <c r="E29" s="19">
        <f>MAX('[1]Waiting Times 1st Cons'!$C33:$C33)</f>
        <v>25</v>
      </c>
      <c r="F29" s="19">
        <f>SUM('[1]Number Waiting Priority Apps'!$C33:$C33)</f>
        <v>0</v>
      </c>
      <c r="G29" s="19">
        <f>SUM('[1]Numbers Waiting 1st Cons'!$C33)</f>
        <v>61</v>
      </c>
      <c r="H29" s="80">
        <f>'[1]Waiting Times 2nd Cons'!$C33</f>
        <v>0</v>
      </c>
      <c r="I29" s="80">
        <f>'[1]Numbers Waiting 2nd Cons'!$C33</f>
        <v>0</v>
      </c>
      <c r="J29" s="81">
        <f>SUM('[1]Number of 1st Cons Apps Held'!$C$33:$C34)</f>
        <v>84</v>
      </c>
      <c r="K29" s="82">
        <f>SUM('[1]Number of 2nd Cons Apps Held'!$C33:$C33)</f>
        <v>0</v>
      </c>
      <c r="L29" s="81">
        <f>SUM('[1]Number of Priority Apps Held'!$C33:$C34)</f>
        <v>78</v>
      </c>
      <c r="M29" s="22">
        <f>SUM('[1]District Court Family'!$C33:$C33)+SUM('[1]District Court Family Appeals'!$C33:$C33)</f>
        <v>3</v>
      </c>
      <c r="N29" s="22">
        <f>SUM('[1]CC Jud Sep &amp; Div'!$C33:$C33)</f>
        <v>0</v>
      </c>
    </row>
    <row r="30" spans="1:14" s="9" customFormat="1" ht="15" x14ac:dyDescent="0.2">
      <c r="A30" s="17" t="s">
        <v>34</v>
      </c>
      <c r="B30" s="63">
        <v>1.8</v>
      </c>
      <c r="C30" s="18">
        <f>'[1]Total Applications'!$C35</f>
        <v>15</v>
      </c>
      <c r="D30" s="18">
        <f>SUM('[1]Total Applications'!$C$35:$C35)</f>
        <v>15</v>
      </c>
      <c r="E30" s="19">
        <f>'[1]Waiting Times 1st Cons'!$C35</f>
        <v>26</v>
      </c>
      <c r="F30" s="19">
        <f>'[1]Number Waiting Priority Apps'!$C35</f>
        <v>1</v>
      </c>
      <c r="G30" s="19">
        <f>'[1]Numbers Waiting 1st Cons'!$C35</f>
        <v>32</v>
      </c>
      <c r="H30" s="80">
        <f>'[1]Waiting Times 2nd Cons'!$C35</f>
        <v>0</v>
      </c>
      <c r="I30" s="80">
        <f>'[1]Numbers Waiting 2nd Cons'!$C35</f>
        <v>0</v>
      </c>
      <c r="J30" s="81">
        <f>SUM('[1]Number of 1st Cons Apps Held'!$C$35:$C35)</f>
        <v>9</v>
      </c>
      <c r="K30" s="82">
        <f>SUM('[1]Number of 2nd Cons Apps Held'!$C35:$C35)</f>
        <v>0</v>
      </c>
      <c r="L30" s="81">
        <f>SUM('[1]Number of Priority Apps Held'!$C35:$C35)</f>
        <v>0</v>
      </c>
      <c r="M30" s="22">
        <f>SUM('[1]District Court Family'!$C35:$C35)+SUM('[1]District Court Family Appeals'!$C35:$C35)</f>
        <v>3</v>
      </c>
      <c r="N30" s="22">
        <f>SUM('[1]CC Jud Sep &amp; Div'!$C35:$C35)</f>
        <v>2</v>
      </c>
    </row>
    <row r="31" spans="1:14" s="9" customFormat="1" ht="15" x14ac:dyDescent="0.2">
      <c r="A31" s="17" t="s">
        <v>35</v>
      </c>
      <c r="B31" s="63">
        <v>5</v>
      </c>
      <c r="C31" s="18">
        <f>'[1]Total Applications'!$C36</f>
        <v>62</v>
      </c>
      <c r="D31" s="18">
        <f>SUM('[1]Total Applications'!$C$36:$C36)</f>
        <v>62</v>
      </c>
      <c r="E31" s="19">
        <f>'[1]Waiting Times 1st Cons'!$C36</f>
        <v>3</v>
      </c>
      <c r="F31" s="19">
        <f>'[1]Number Waiting Priority Apps'!$C36</f>
        <v>2</v>
      </c>
      <c r="G31" s="19">
        <f>'[1]Numbers Waiting 1st Cons'!$C36</f>
        <v>15</v>
      </c>
      <c r="H31" s="80">
        <f>'[1]Waiting Times 2nd Cons'!$C36</f>
        <v>0</v>
      </c>
      <c r="I31" s="80">
        <f>'[1]Numbers Waiting 2nd Cons'!$C36</f>
        <v>0</v>
      </c>
      <c r="J31" s="81">
        <f>SUM('[1]Number of 1st Cons Apps Held'!$C$36:$C36)</f>
        <v>16</v>
      </c>
      <c r="K31" s="82">
        <f>SUM('[1]Number of 2nd Cons Apps Held'!$C36:$C36)</f>
        <v>0</v>
      </c>
      <c r="L31" s="81">
        <f>SUM('[1]Number of Priority Apps Held'!$C36:$C36)</f>
        <v>2</v>
      </c>
      <c r="M31" s="22">
        <f>SUM('[1]District Court Family'!$C36:$C36)+SUM('[1]District Court Family Appeals'!$C36:$C36)</f>
        <v>26</v>
      </c>
      <c r="N31" s="22">
        <f>SUM('[1]CC Jud Sep &amp; Div'!$C36:$C36)</f>
        <v>0</v>
      </c>
    </row>
    <row r="32" spans="1:14" s="9" customFormat="1" ht="15" x14ac:dyDescent="0.2">
      <c r="A32" s="17" t="s">
        <v>36</v>
      </c>
      <c r="B32" s="63">
        <v>2</v>
      </c>
      <c r="C32" s="18">
        <f>'[1]Total Applications'!$C37</f>
        <v>0</v>
      </c>
      <c r="D32" s="18">
        <f>SUM('[1]Total Applications'!$C$37:$C37)</f>
        <v>0</v>
      </c>
      <c r="E32" s="19">
        <f>'[1]Waiting Times 1st Cons'!$C37</f>
        <v>16</v>
      </c>
      <c r="F32" s="19">
        <f>'[1]Number Waiting Priority Apps'!$C37</f>
        <v>1</v>
      </c>
      <c r="G32" s="19">
        <f>'[1]Numbers Waiting 1st Cons'!$C37</f>
        <v>4</v>
      </c>
      <c r="H32" s="80">
        <f>'[1]Waiting Times 2nd Cons'!$C37</f>
        <v>0</v>
      </c>
      <c r="I32" s="80">
        <f>'[1]Numbers Waiting 2nd Cons'!$C37</f>
        <v>0</v>
      </c>
      <c r="J32" s="81">
        <f>SUM('[1]Number of 1st Cons Apps Held'!$C$37:$C37)</f>
        <v>2</v>
      </c>
      <c r="K32" s="82">
        <f>SUM('[1]Number of 2nd Cons Apps Held'!$C37:$C37)</f>
        <v>0</v>
      </c>
      <c r="L32" s="81">
        <f>SUM('[1]Number of Priority Apps Held'!$C37:$C37)</f>
        <v>0</v>
      </c>
      <c r="M32" s="22">
        <f>SUM('[1]District Court Family'!$C37:$C37)+SUM('[1]District Court Family Appeals'!$C37:$C37)</f>
        <v>1</v>
      </c>
      <c r="N32" s="22">
        <f>SUM('[1]CC Jud Sep &amp; Div'!$C37:$C37)</f>
        <v>0</v>
      </c>
    </row>
    <row r="33" spans="1:14" s="9" customFormat="1" ht="15" x14ac:dyDescent="0.2">
      <c r="A33" s="17" t="s">
        <v>37</v>
      </c>
      <c r="B33" s="63">
        <v>2</v>
      </c>
      <c r="C33" s="18">
        <f>'[1]Total Applications'!$C38</f>
        <v>30</v>
      </c>
      <c r="D33" s="18">
        <f>SUM('[1]Total Applications'!$C$38:$C38)</f>
        <v>30</v>
      </c>
      <c r="E33" s="19">
        <f>'[1]Waiting Times 1st Cons'!$C38</f>
        <v>20</v>
      </c>
      <c r="F33" s="19">
        <f>'[1]Number Waiting Priority Apps'!$C38</f>
        <v>9</v>
      </c>
      <c r="G33" s="19">
        <f>'[1]Numbers Waiting 1st Cons'!$C38</f>
        <v>65</v>
      </c>
      <c r="H33" s="80">
        <f>'[1]Waiting Times 2nd Cons'!$C38</f>
        <v>0</v>
      </c>
      <c r="I33" s="80">
        <f>'[1]Numbers Waiting 2nd Cons'!$C38</f>
        <v>0</v>
      </c>
      <c r="J33" s="81">
        <f>SUM('[1]Number of 1st Cons Apps Held'!$C$38:$C38)</f>
        <v>3</v>
      </c>
      <c r="K33" s="82">
        <f>SUM('[1]Number of 2nd Cons Apps Held'!$C38:$C38)</f>
        <v>0</v>
      </c>
      <c r="L33" s="81">
        <f>SUM('[1]Number of Priority Apps Held'!$C38:$C38)</f>
        <v>2</v>
      </c>
      <c r="M33" s="22">
        <f>SUM('[1]District Court Family'!$C38:$C38)+SUM('[1]District Court Family Appeals'!$C38:$C38)</f>
        <v>10</v>
      </c>
      <c r="N33" s="22">
        <f>SUM('[1]CC Jud Sep &amp; Div'!$C38:$C38)</f>
        <v>2</v>
      </c>
    </row>
    <row r="34" spans="1:14" s="9" customFormat="1" ht="15" x14ac:dyDescent="0.2">
      <c r="A34" s="17" t="s">
        <v>38</v>
      </c>
      <c r="B34" s="63">
        <v>3.6</v>
      </c>
      <c r="C34" s="18">
        <f>'[1]Total Applications'!$C39</f>
        <v>31</v>
      </c>
      <c r="D34" s="18">
        <f>SUM('[1]Total Applications'!$C$39:$C39)</f>
        <v>31</v>
      </c>
      <c r="E34" s="19">
        <f>'[1]Waiting Times 1st Cons'!$C39</f>
        <v>6</v>
      </c>
      <c r="F34" s="19">
        <f>'[1]Number Waiting Priority Apps'!$C39</f>
        <v>2</v>
      </c>
      <c r="G34" s="19">
        <f>'[1]Numbers Waiting 1st Cons'!$C39</f>
        <v>17</v>
      </c>
      <c r="H34" s="80">
        <f>'[1]Waiting Times 2nd Cons'!$C39</f>
        <v>0</v>
      </c>
      <c r="I34" s="80">
        <f>'[1]Numbers Waiting 2nd Cons'!$C39</f>
        <v>0</v>
      </c>
      <c r="J34" s="81">
        <f>SUM('[1]Number of 1st Cons Apps Held'!$C$39:$C39)</f>
        <v>15</v>
      </c>
      <c r="K34" s="82">
        <f>SUM('[1]Number of 2nd Cons Apps Held'!$C39:$C39)</f>
        <v>0</v>
      </c>
      <c r="L34" s="81">
        <f>SUM('[1]Number of Priority Apps Held'!$C39:$C39)</f>
        <v>4</v>
      </c>
      <c r="M34" s="22">
        <f>SUM('[1]District Court Family'!$C39:$C39)+SUM('[1]District Court Family Appeals'!$C39:$C39)</f>
        <v>9</v>
      </c>
      <c r="N34" s="22">
        <f>SUM('[1]CC Jud Sep &amp; Div'!$C39:$C39)</f>
        <v>0</v>
      </c>
    </row>
    <row r="35" spans="1:14" s="9" customFormat="1" ht="15.75" thickBot="1" x14ac:dyDescent="0.25">
      <c r="A35" s="24" t="s">
        <v>39</v>
      </c>
      <c r="B35" s="64">
        <v>3.6</v>
      </c>
      <c r="C35" s="25">
        <f>'[1]Total Applications'!$C40</f>
        <v>54</v>
      </c>
      <c r="D35" s="25">
        <f>SUM('[1]Total Applications'!$C40:$C40)</f>
        <v>54</v>
      </c>
      <c r="E35" s="26">
        <f>'[1]Waiting Times 1st Cons'!$C40</f>
        <v>11</v>
      </c>
      <c r="F35" s="26">
        <f>'[1]Number Waiting Priority Apps'!$C40</f>
        <v>1</v>
      </c>
      <c r="G35" s="26">
        <f>'[1]Numbers Waiting 1st Cons'!$C40</f>
        <v>22</v>
      </c>
      <c r="H35" s="89">
        <f>'[1]Waiting Times 2nd Cons'!$C40</f>
        <v>0</v>
      </c>
      <c r="I35" s="89">
        <f>'[1]Numbers Waiting 2nd Cons'!$C40</f>
        <v>0</v>
      </c>
      <c r="J35" s="90">
        <f>SUM('[1]Number of 1st Cons Apps Held'!$C$40:$C40)</f>
        <v>9</v>
      </c>
      <c r="K35" s="91">
        <f>SUM('[1]Number of 2nd Cons Apps Held'!$C40:$C40)</f>
        <v>0</v>
      </c>
      <c r="L35" s="90">
        <f>SUM('[1]Number of Priority Apps Held'!$C40:$C40)</f>
        <v>0</v>
      </c>
      <c r="M35" s="28">
        <f>SUM('[1]District Court Family'!$C40:$C40)+SUM('[1]District Court Family Appeals'!$C40:$C40)</f>
        <v>24</v>
      </c>
      <c r="N35" s="28">
        <f>SUM('[1]CC Jud Sep &amp; Div'!$C40:$C40)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pane="topRight" activeCell="B6" sqref="B6:B34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125" customWidth="1"/>
    <col min="8" max="8" width="0.25" hidden="1" customWidth="1"/>
    <col min="9" max="9" width="14.125" hidden="1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56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34.5" customHeight="1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Applications'!$L4:$L5)</f>
        <v>0</v>
      </c>
      <c r="D6" s="18">
        <f>SUM('[1]Total Applications'!$C$4:$L5)</f>
        <v>25</v>
      </c>
      <c r="E6" s="19">
        <f>MAX('[1]Waiting Times 1st Cons'!$L4:$L5)</f>
        <v>0</v>
      </c>
      <c r="F6" s="19">
        <f>SUM('[1]Number Waiting Priority Apps'!$L4:$L5)</f>
        <v>0</v>
      </c>
      <c r="G6" s="19">
        <f>SUM('[1]Numbers Waiting 1st Cons'!$L4:$L5)</f>
        <v>0</v>
      </c>
      <c r="H6" s="20">
        <f>MAX('[1]Waiting Times 2nd Cons'!$L4:$L5)</f>
        <v>0</v>
      </c>
      <c r="I6" s="20">
        <f>SUM('[1]Numbers Waiting 2nd Cons'!$L4:$L5)</f>
        <v>0</v>
      </c>
      <c r="J6" s="21">
        <f>SUM('[1]Number of 1st Cons Apps Held'!$C$4:$L5)</f>
        <v>6</v>
      </c>
      <c r="K6" s="21">
        <f>SUM('[1]Number of 2nd Cons Apps Held'!$C$4:$L5)</f>
        <v>0</v>
      </c>
      <c r="L6" s="21">
        <f>SUM('[1]Number of Priority Apps Held'!$C$4:$L5)</f>
        <v>0</v>
      </c>
      <c r="M6" s="22">
        <f>SUM('[1]District Court Family'!$C4:$L5)+SUM('[1]District Court Family Appeals'!$C4:$L5)</f>
        <v>11</v>
      </c>
      <c r="N6" s="23">
        <f>SUM('[1]CC Jud Sep &amp; Div'!$C$4:$L5)</f>
        <v>0</v>
      </c>
    </row>
    <row r="7" spans="1:15" s="9" customFormat="1" ht="15" x14ac:dyDescent="0.2">
      <c r="A7" s="17" t="s">
        <v>11</v>
      </c>
      <c r="B7" s="52"/>
      <c r="C7" s="18">
        <f>'[1]Total Applications'!$L6</f>
        <v>0</v>
      </c>
      <c r="D7" s="18">
        <f>SUM('[1]Total Applications'!$C6:$L6)</f>
        <v>8</v>
      </c>
      <c r="E7" s="19">
        <f>'[1]Waiting Times 1st Cons'!$L6</f>
        <v>0</v>
      </c>
      <c r="F7" s="19">
        <f>'[1]Number Waiting Priority Apps'!$L6</f>
        <v>0</v>
      </c>
      <c r="G7" s="19">
        <f>'[1]Numbers Waiting 1st Cons'!$L6</f>
        <v>0</v>
      </c>
      <c r="H7" s="20">
        <f>'[1]Waiting Times 2nd Cons'!$L6</f>
        <v>0</v>
      </c>
      <c r="I7" s="20">
        <f>'[1]Numbers Waiting 2nd Cons'!$L6</f>
        <v>0</v>
      </c>
      <c r="J7" s="21">
        <f>SUM('[1]Number of 1st Cons Apps Held'!$C6:$L6)</f>
        <v>5</v>
      </c>
      <c r="K7" s="21">
        <f>SUM('[1]Number of 2nd Cons Apps Held'!$C6:$L6)</f>
        <v>0</v>
      </c>
      <c r="L7" s="21">
        <f>SUM('[1]Number of Priority Apps Held'!$C6:$L6)</f>
        <v>1</v>
      </c>
      <c r="M7" s="22">
        <f>SUM('[1]District Court Family'!$C6:$L6)+SUM('[1]District Court Family Appeals'!$C6:$L6)</f>
        <v>3</v>
      </c>
      <c r="N7" s="23">
        <f>SUM('[1]CC Jud Sep &amp; Div'!$C6:$L6)</f>
        <v>5</v>
      </c>
    </row>
    <row r="8" spans="1:15" s="9" customFormat="1" ht="15" x14ac:dyDescent="0.2">
      <c r="A8" s="17" t="s">
        <v>12</v>
      </c>
      <c r="B8" s="52"/>
      <c r="C8" s="18">
        <f>'[1]Total Applications'!$L7</f>
        <v>0</v>
      </c>
      <c r="D8" s="18">
        <f>SUM('[1]Total Applications'!$C7:$L7)</f>
        <v>21</v>
      </c>
      <c r="E8" s="19">
        <f>'[1]Waiting Times 1st Cons'!$L7</f>
        <v>0</v>
      </c>
      <c r="F8" s="19">
        <f>'[1]Number Waiting Priority Apps'!$L7</f>
        <v>0</v>
      </c>
      <c r="G8" s="19">
        <f>'[1]Numbers Waiting 1st Cons'!$L7</f>
        <v>0</v>
      </c>
      <c r="H8" s="20">
        <f>'[1]Waiting Times 2nd Cons'!$L7</f>
        <v>0</v>
      </c>
      <c r="I8" s="20">
        <f>'[1]Numbers Waiting 2nd Cons'!$L7</f>
        <v>0</v>
      </c>
      <c r="J8" s="21">
        <f>SUM('[1]Number of 1st Cons Apps Held'!$C7:$L7)</f>
        <v>14</v>
      </c>
      <c r="K8" s="21">
        <f>SUM('[1]Number of 2nd Cons Apps Held'!$C7:$L7)</f>
        <v>0</v>
      </c>
      <c r="L8" s="21">
        <f>SUM('[1]Number of Priority Apps Held'!$C7:$L7)</f>
        <v>3</v>
      </c>
      <c r="M8" s="22">
        <f>SUM('[1]District Court Family'!$C7:$L7)+SUM('[1]District Court Family Appeals'!$C7:$L7)</f>
        <v>6</v>
      </c>
      <c r="N8" s="23">
        <f>SUM('[1]CC Jud Sep &amp; Div'!$C7:$L7)</f>
        <v>2</v>
      </c>
    </row>
    <row r="9" spans="1:15" s="9" customFormat="1" ht="15" x14ac:dyDescent="0.2">
      <c r="A9" s="17" t="s">
        <v>13</v>
      </c>
      <c r="B9" s="52"/>
      <c r="C9" s="18">
        <f>'[1]Total Applications'!$L8</f>
        <v>0</v>
      </c>
      <c r="D9" s="18">
        <f>SUM('[1]Total Applications'!$C8:$L8)</f>
        <v>18</v>
      </c>
      <c r="E9" s="19">
        <f>'[1]Waiting Times 1st Cons'!$L8</f>
        <v>0</v>
      </c>
      <c r="F9" s="19">
        <f>'[1]Number Waiting Priority Apps'!$L8</f>
        <v>0</v>
      </c>
      <c r="G9" s="19">
        <f>'[1]Numbers Waiting 1st Cons'!$L8</f>
        <v>0</v>
      </c>
      <c r="H9" s="20">
        <f>'[1]Waiting Times 2nd Cons'!$L8</f>
        <v>0</v>
      </c>
      <c r="I9" s="20">
        <f>'[1]Numbers Waiting 2nd Cons'!$L8</f>
        <v>0</v>
      </c>
      <c r="J9" s="21">
        <f>SUM('[1]Number of 1st Cons Apps Held'!$C8:$L8)</f>
        <v>7</v>
      </c>
      <c r="K9" s="21">
        <f>SUM('[1]Number of 2nd Cons Apps Held'!$C8:$L8)</f>
        <v>0</v>
      </c>
      <c r="L9" s="21">
        <f>SUM('[1]Number of Priority Apps Held'!$C8:$L8)</f>
        <v>2</v>
      </c>
      <c r="M9" s="22">
        <f>SUM('[1]District Court Family'!$C8:$L8)+SUM('[1]District Court Family Appeals'!$C8:$L8)</f>
        <v>6</v>
      </c>
      <c r="N9" s="23">
        <f>SUM('[1]CC Jud Sep &amp; Div'!$C8:$L8)</f>
        <v>0</v>
      </c>
    </row>
    <row r="10" spans="1:15" s="9" customFormat="1" ht="15" x14ac:dyDescent="0.2">
      <c r="A10" s="17" t="s">
        <v>14</v>
      </c>
      <c r="B10" s="52"/>
      <c r="C10" s="18">
        <f>'[1]Total Applications'!$L10</f>
        <v>0</v>
      </c>
      <c r="D10" s="18">
        <f>SUM('[1]Total Applications'!$C10:$L10)</f>
        <v>9</v>
      </c>
      <c r="E10" s="19">
        <f>'[1]Waiting Times 1st Cons'!$L10</f>
        <v>0</v>
      </c>
      <c r="F10" s="19">
        <f>'[1]Number Waiting Priority Apps'!$L10</f>
        <v>0</v>
      </c>
      <c r="G10" s="19">
        <f>'[1]Numbers Waiting 1st Cons'!$L10</f>
        <v>0</v>
      </c>
      <c r="H10" s="20">
        <f>'[1]Waiting Times 2nd Cons'!$L10</f>
        <v>0</v>
      </c>
      <c r="I10" s="20">
        <f>'[1]Numbers Waiting 2nd Cons'!$L10</f>
        <v>0</v>
      </c>
      <c r="J10" s="21">
        <f>SUM('[1]Number of 1st Cons Apps Held'!$C$10:$L10)</f>
        <v>16</v>
      </c>
      <c r="K10" s="21">
        <f>SUM('[1]Number of 2nd Cons Apps Held'!$C$10:$L10)</f>
        <v>0</v>
      </c>
      <c r="L10" s="21">
        <f>SUM('[1]Number of Priority Apps Held'!$C$10:$L10)</f>
        <v>1</v>
      </c>
      <c r="M10" s="22">
        <f>SUM('[1]District Court Family'!$C10:$L10)+SUM('[1]District Court Family Appeals'!$C10:$L10)</f>
        <v>0</v>
      </c>
      <c r="N10" s="23">
        <f>SUM('[1]CC Jud Sep &amp; Div'!$C10:$L10)</f>
        <v>0</v>
      </c>
    </row>
    <row r="11" spans="1:15" s="9" customFormat="1" ht="15" x14ac:dyDescent="0.2">
      <c r="A11" s="17" t="s">
        <v>15</v>
      </c>
      <c r="B11" s="52"/>
      <c r="C11" s="18">
        <f>'[1]Total Applications'!$L11</f>
        <v>0</v>
      </c>
      <c r="D11" s="18">
        <f>SUM('[1]Total Applications'!$C11:$L11)</f>
        <v>156</v>
      </c>
      <c r="E11" s="19">
        <f>'[1]Waiting Times 1st Cons'!$L11</f>
        <v>0</v>
      </c>
      <c r="F11" s="19">
        <f>'[1]Number Waiting Priority Apps'!$L11</f>
        <v>0</v>
      </c>
      <c r="G11" s="19">
        <f>'[1]Numbers Waiting 1st Cons'!$L11</f>
        <v>0</v>
      </c>
      <c r="H11" s="20">
        <f>'[1]Waiting Times 2nd Cons'!$L11</f>
        <v>0</v>
      </c>
      <c r="I11" s="20">
        <f>'[1]Numbers Waiting 2nd Cons'!$L11</f>
        <v>0</v>
      </c>
      <c r="J11" s="21">
        <f>SUM('[1]Number of 1st Cons Apps Held'!$C11:$L11)</f>
        <v>26</v>
      </c>
      <c r="K11" s="21">
        <f>SUM('[1]Number of 2nd Cons Apps Held'!$C11:$L11)</f>
        <v>0</v>
      </c>
      <c r="L11" s="21">
        <f>SUM('[1]Number of Priority Apps Held'!$C11:$L11)</f>
        <v>12</v>
      </c>
      <c r="M11" s="22">
        <f>SUM('[1]District Court Family'!$C11:$L11)+SUM('[1]District Court Family Appeals'!$C11:$L11)</f>
        <v>17</v>
      </c>
      <c r="N11" s="23">
        <f>SUM('[1]CC Jud Sep &amp; Div'!$C11:$L11)</f>
        <v>0</v>
      </c>
    </row>
    <row r="12" spans="1:15" s="9" customFormat="1" ht="15" x14ac:dyDescent="0.2">
      <c r="A12" s="17" t="s">
        <v>16</v>
      </c>
      <c r="B12" s="52"/>
      <c r="C12" s="18">
        <f>'[1]Total Applications'!$L12</f>
        <v>0</v>
      </c>
      <c r="D12" s="18">
        <f>SUM('[1]Total Applications'!$C12:$L12)</f>
        <v>43</v>
      </c>
      <c r="E12" s="19">
        <f>'[1]Waiting Times 1st Cons'!$L12</f>
        <v>0</v>
      </c>
      <c r="F12" s="19">
        <f>'[1]Number Waiting Priority Apps'!$L12</f>
        <v>0</v>
      </c>
      <c r="G12" s="19">
        <f>'[1]Numbers Waiting 1st Cons'!$L12</f>
        <v>0</v>
      </c>
      <c r="H12" s="20">
        <f>'[1]Waiting Times 2nd Cons'!$L12</f>
        <v>0</v>
      </c>
      <c r="I12" s="20">
        <f>'[1]Numbers Waiting 2nd Cons'!$L12</f>
        <v>0</v>
      </c>
      <c r="J12" s="21">
        <f>SUM('[1]Number of 1st Cons Apps Held'!$C12:$L12)</f>
        <v>15</v>
      </c>
      <c r="K12" s="21">
        <f>SUM('[1]Number of 2nd Cons Apps Held'!$C12:$L12)</f>
        <v>0</v>
      </c>
      <c r="L12" s="21">
        <f>SUM('[1]Number of Priority Apps Held'!$C12:$L12)</f>
        <v>7</v>
      </c>
      <c r="M12" s="22">
        <f>SUM('[1]District Court Family'!$C12:$L12)+SUM('[1]District Court Family Appeals'!$C12:$L12)</f>
        <v>12</v>
      </c>
      <c r="N12" s="23">
        <f>SUM('[1]CC Jud Sep &amp; Div'!$C12:$L12)</f>
        <v>0</v>
      </c>
    </row>
    <row r="13" spans="1:15" s="9" customFormat="1" ht="15" x14ac:dyDescent="0.2">
      <c r="A13" s="17" t="s">
        <v>17</v>
      </c>
      <c r="B13" s="52"/>
      <c r="C13" s="18">
        <f>'[1]Total Applications'!$L14</f>
        <v>0</v>
      </c>
      <c r="D13" s="18">
        <f>SUM('[1]Total Applications'!$C14:$L14)</f>
        <v>26</v>
      </c>
      <c r="E13" s="19">
        <f>'[1]Waiting Times 1st Cons'!$L14</f>
        <v>0</v>
      </c>
      <c r="F13" s="19">
        <f>'[1]Number Waiting Priority Apps'!$L14</f>
        <v>0</v>
      </c>
      <c r="G13" s="19">
        <f>'[1]Numbers Waiting 1st Cons'!$L14</f>
        <v>0</v>
      </c>
      <c r="H13" s="20">
        <f>'[1]Waiting Times 2nd Cons'!$L14</f>
        <v>0</v>
      </c>
      <c r="I13" s="20">
        <f>'[1]Numbers Waiting 2nd Cons'!$L14</f>
        <v>0</v>
      </c>
      <c r="J13" s="21">
        <f>SUM('[1]Number of 1st Cons Apps Held'!$C14:$L14)</f>
        <v>2</v>
      </c>
      <c r="K13" s="21">
        <f>SUM('[1]Number of 2nd Cons Apps Held'!$C14:$L14)</f>
        <v>0</v>
      </c>
      <c r="L13" s="21">
        <f>SUM('[1]Number of Priority Apps Held'!$C14:$L14)</f>
        <v>1</v>
      </c>
      <c r="M13" s="22">
        <f>SUM('[1]District Court Family'!$C14:$L14)+SUM('[1]District Court Family Appeals'!$C14:$L14)</f>
        <v>17</v>
      </c>
      <c r="N13" s="23">
        <f>SUM('[1]CC Jud Sep &amp; Div'!$C14:$L14)</f>
        <v>0</v>
      </c>
    </row>
    <row r="14" spans="1:15" s="9" customFormat="1" ht="15" x14ac:dyDescent="0.2">
      <c r="A14" s="17" t="s">
        <v>18</v>
      </c>
      <c r="B14" s="52"/>
      <c r="C14" s="18">
        <f>'[1]Total Applications'!$L15</f>
        <v>0</v>
      </c>
      <c r="D14" s="18">
        <f>SUM('[1]Total Applications'!$C15:$L15)</f>
        <v>25</v>
      </c>
      <c r="E14" s="19">
        <f>'[1]Waiting Times 1st Cons'!$L15</f>
        <v>0</v>
      </c>
      <c r="F14" s="19">
        <f>'[1]Number Waiting Priority Apps'!$L15</f>
        <v>0</v>
      </c>
      <c r="G14" s="19">
        <f>'[1]Numbers Waiting 1st Cons'!$L15</f>
        <v>0</v>
      </c>
      <c r="H14" s="20">
        <f>'[1]Waiting Times 2nd Cons'!$L15</f>
        <v>0</v>
      </c>
      <c r="I14" s="20">
        <f>'[1]Numbers Waiting 2nd Cons'!$L15</f>
        <v>0</v>
      </c>
      <c r="J14" s="21">
        <f>SUM('[1]Number of 1st Cons Apps Held'!$C15:$L15)</f>
        <v>17</v>
      </c>
      <c r="K14" s="21">
        <f>SUM('[1]Number of 2nd Cons Apps Held'!$C15:$L15)</f>
        <v>0</v>
      </c>
      <c r="L14" s="21">
        <f>SUM('[1]Number of Priority Apps Held'!$C15:$L15)</f>
        <v>7</v>
      </c>
      <c r="M14" s="22">
        <f>SUM('[1]District Court Family'!$C15:$L15)+SUM('[1]District Court Family Appeals'!$C15:$L15)</f>
        <v>11</v>
      </c>
      <c r="N14" s="23">
        <f>SUM('[1]CC Jud Sep &amp; Div'!$C15:$L15)</f>
        <v>0</v>
      </c>
    </row>
    <row r="15" spans="1:15" s="9" customFormat="1" ht="15" x14ac:dyDescent="0.2">
      <c r="A15" s="17" t="s">
        <v>19</v>
      </c>
      <c r="B15" s="52"/>
      <c r="C15" s="18">
        <f>'[1]Total Applications'!$L16</f>
        <v>0</v>
      </c>
      <c r="D15" s="18">
        <f>SUM('[1]Total Applications'!$C16:$L16)</f>
        <v>23</v>
      </c>
      <c r="E15" s="19">
        <f>'[1]Waiting Times 1st Cons'!$L16</f>
        <v>0</v>
      </c>
      <c r="F15" s="19">
        <f>'[1]Number Waiting Priority Apps'!$L16</f>
        <v>0</v>
      </c>
      <c r="G15" s="19">
        <f>'[1]Numbers Waiting 1st Cons'!$L16</f>
        <v>0</v>
      </c>
      <c r="H15" s="20">
        <f>'[1]Waiting Times 2nd Cons'!$L16</f>
        <v>0</v>
      </c>
      <c r="I15" s="20">
        <f>'[1]Numbers Waiting 2nd Cons'!$L16</f>
        <v>0</v>
      </c>
      <c r="J15" s="21">
        <f>SUM('[1]Number of 1st Cons Apps Held'!$C16:$L16)</f>
        <v>18</v>
      </c>
      <c r="K15" s="21">
        <f>SUM('[1]Number of 2nd Cons Apps Held'!$C16:$L16)</f>
        <v>0</v>
      </c>
      <c r="L15" s="21">
        <f>SUM('[1]Number of Priority Apps Held'!$C16:$L16)</f>
        <v>3</v>
      </c>
      <c r="M15" s="22">
        <f>SUM('[1]District Court Family'!$C16:$L16)+SUM('[1]District Court Family Appeals'!$C16:$L16)</f>
        <v>6</v>
      </c>
      <c r="N15" s="23">
        <f>SUM('[1]CC Jud Sep &amp; Div'!$C16:$L16)</f>
        <v>0</v>
      </c>
    </row>
    <row r="16" spans="1:15" s="9" customFormat="1" ht="15" x14ac:dyDescent="0.2">
      <c r="A16" s="17" t="s">
        <v>20</v>
      </c>
      <c r="B16" s="52"/>
      <c r="C16" s="18">
        <f>'[1]Total Applications'!$L17</f>
        <v>0</v>
      </c>
      <c r="D16" s="18">
        <f>SUM('[1]Total Applications'!$C17:$L17)</f>
        <v>43</v>
      </c>
      <c r="E16" s="19">
        <f>'[1]Waiting Times 1st Cons'!$L17</f>
        <v>0</v>
      </c>
      <c r="F16" s="19">
        <f>'[1]Number Waiting Priority Apps'!$L17</f>
        <v>0</v>
      </c>
      <c r="G16" s="19">
        <f>'[1]Numbers Waiting 1st Cons'!$L17</f>
        <v>0</v>
      </c>
      <c r="H16" s="20">
        <f>'[1]Waiting Times 2nd Cons'!$L17</f>
        <v>0</v>
      </c>
      <c r="I16" s="20">
        <f>'[1]Numbers Waiting 2nd Cons'!$L17</f>
        <v>0</v>
      </c>
      <c r="J16" s="21">
        <f>SUM('[1]Number of 1st Cons Apps Held'!$C17:$L17)</f>
        <v>17</v>
      </c>
      <c r="K16" s="21">
        <f>SUM('[1]Number of 2nd Cons Apps Held'!$C17:$L17)</f>
        <v>0</v>
      </c>
      <c r="L16" s="21">
        <f>SUM('[1]Number of Priority Apps Held'!$C17:$L17)</f>
        <v>8</v>
      </c>
      <c r="M16" s="22">
        <f>SUM('[1]District Court Family'!$C17:$L17)+SUM('[1]District Court Family Appeals'!$C17:$L17)</f>
        <v>19</v>
      </c>
      <c r="N16" s="23">
        <f>SUM('[1]CC Jud Sep &amp; Div'!$C17:$L17)</f>
        <v>0</v>
      </c>
    </row>
    <row r="17" spans="1:14" s="9" customFormat="1" ht="15.75" customHeight="1" x14ac:dyDescent="0.2">
      <c r="A17" s="17" t="s">
        <v>21</v>
      </c>
      <c r="B17" s="52"/>
      <c r="C17" s="18">
        <f>'[1]Total Applications'!$L18</f>
        <v>0</v>
      </c>
      <c r="D17" s="18">
        <f>SUM('[1]Total Applications'!$C18:$L18)</f>
        <v>99</v>
      </c>
      <c r="E17" s="19">
        <f>'[1]Waiting Times 1st Cons'!$L18</f>
        <v>0</v>
      </c>
      <c r="F17" s="19">
        <f>'[1]Number Waiting Priority Apps'!$L18</f>
        <v>0</v>
      </c>
      <c r="G17" s="19">
        <f>'[1]Numbers Waiting 1st Cons'!$L18</f>
        <v>0</v>
      </c>
      <c r="H17" s="20">
        <f>'[1]Waiting Times 2nd Cons'!$L18</f>
        <v>0</v>
      </c>
      <c r="I17" s="20">
        <f>'[1]Numbers Waiting 2nd Cons'!$L18</f>
        <v>0</v>
      </c>
      <c r="J17" s="21">
        <f>SUM('[1]Number of 1st Cons Apps Held'!$C18:$L18)</f>
        <v>98</v>
      </c>
      <c r="K17" s="21">
        <f>SUM('[1]Number of 2nd Cons Apps Held'!$C18:$L18)</f>
        <v>0</v>
      </c>
      <c r="L17" s="21">
        <f>SUM('[1]Number of Priority Apps Held'!$C18:$L18)</f>
        <v>94</v>
      </c>
      <c r="M17" s="22">
        <f>SUM('[1]District Court Family'!$C18:$L18)+SUM('[1]District Court Family Appeals'!$C18:$L18)</f>
        <v>7</v>
      </c>
      <c r="N17" s="23">
        <f>SUM('[1]CC Jud Sep &amp; Div'!$C18:$L18)</f>
        <v>0</v>
      </c>
    </row>
    <row r="18" spans="1:14" s="9" customFormat="1" ht="15" x14ac:dyDescent="0.2">
      <c r="A18" s="17" t="s">
        <v>22</v>
      </c>
      <c r="B18" s="52"/>
      <c r="C18" s="18">
        <f>'[1]Total Applications'!$L19</f>
        <v>0</v>
      </c>
      <c r="D18" s="18">
        <f>SUM('[1]Total Applications'!$C19:$L19)</f>
        <v>23</v>
      </c>
      <c r="E18" s="19">
        <f>'[1]Waiting Times 1st Cons'!$L19</f>
        <v>0</v>
      </c>
      <c r="F18" s="19">
        <f>'[1]Number Waiting Priority Apps'!$L19</f>
        <v>0</v>
      </c>
      <c r="G18" s="19">
        <f>'[1]Numbers Waiting 1st Cons'!$L19</f>
        <v>0</v>
      </c>
      <c r="H18" s="20">
        <f>'[1]Waiting Times 2nd Cons'!$L19</f>
        <v>0</v>
      </c>
      <c r="I18" s="20">
        <f>'[1]Numbers Waiting 2nd Cons'!$L19</f>
        <v>0</v>
      </c>
      <c r="J18" s="21">
        <f>SUM('[1]Number of 1st Cons Apps Held'!$C19:$L19)</f>
        <v>4</v>
      </c>
      <c r="K18" s="21">
        <f>SUM('[1]Number of 2nd Cons Apps Held'!$C19:$L19)</f>
        <v>0</v>
      </c>
      <c r="L18" s="21">
        <f>SUM('[1]Number of Priority Apps Held'!$C19:$L19)</f>
        <v>4</v>
      </c>
      <c r="M18" s="22">
        <f>SUM('[1]District Court Family'!$C19:$L19)+SUM('[1]District Court Family Appeals'!$C19:$L19)</f>
        <v>3</v>
      </c>
      <c r="N18" s="23">
        <f>SUM('[1]CC Jud Sep &amp; Div'!$C19:$L19)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Applications'!$L20:$L21)</f>
        <v>0</v>
      </c>
      <c r="D19" s="18">
        <f>SUM('[1]Total Applications'!$C$20:$L21)</f>
        <v>42</v>
      </c>
      <c r="E19" s="19">
        <f>MAX('[1]Waiting Times 1st Cons'!$L20:$L21)</f>
        <v>0</v>
      </c>
      <c r="F19" s="19">
        <f>SUM('[1]Number Waiting Priority Apps'!$L20:$L21)</f>
        <v>0</v>
      </c>
      <c r="G19" s="19">
        <f>SUM('[1]Numbers Waiting 1st Cons'!$L20:$L21)</f>
        <v>0</v>
      </c>
      <c r="H19" s="20">
        <f>MAX('[1]Waiting Times 2nd Cons'!$L20:$L21)</f>
        <v>0</v>
      </c>
      <c r="I19" s="20">
        <f>SUM('[1]Numbers Waiting 2nd Cons'!$L20:$L21)</f>
        <v>0</v>
      </c>
      <c r="J19" s="21">
        <f>SUM('[1]Number of 1st Cons Apps Held'!$C$20:$L21)</f>
        <v>5</v>
      </c>
      <c r="K19" s="21">
        <f>SUM('[1]Number of 2nd Cons Apps Held'!$C$20:$L21)</f>
        <v>0</v>
      </c>
      <c r="L19" s="21">
        <f>SUM('[1]Number of Priority Apps Held'!$C$20:$L21)</f>
        <v>1</v>
      </c>
      <c r="M19" s="22">
        <f>SUM('[1]District Court Family'!$C$20:$L21)+SUM('[1]District Court Family Appeals'!$C$20:$L21)</f>
        <v>15</v>
      </c>
      <c r="N19" s="23">
        <f>SUM('[1]CC Jud Sep &amp; Div'!$C$20:$L21)</f>
        <v>0</v>
      </c>
    </row>
    <row r="20" spans="1:14" s="9" customFormat="1" ht="15" x14ac:dyDescent="0.2">
      <c r="A20" s="17" t="s">
        <v>24</v>
      </c>
      <c r="B20" s="52"/>
      <c r="C20" s="18">
        <f>'[1]Total Applications'!$L22</f>
        <v>0</v>
      </c>
      <c r="D20" s="18">
        <f>SUM('[1]Total Applications'!$C22:$L22)</f>
        <v>25</v>
      </c>
      <c r="E20" s="19">
        <f>'[1]Waiting Times 1st Cons'!$L22</f>
        <v>0</v>
      </c>
      <c r="F20" s="19">
        <f>'[1]Number Waiting Priority Apps'!$L22</f>
        <v>0</v>
      </c>
      <c r="G20" s="19">
        <f>'[1]Numbers Waiting 1st Cons'!$L22</f>
        <v>0</v>
      </c>
      <c r="H20" s="20">
        <f>'[1]Waiting Times 2nd Cons'!$L22</f>
        <v>0</v>
      </c>
      <c r="I20" s="20">
        <f>'[1]Numbers Waiting 2nd Cons'!$L22</f>
        <v>0</v>
      </c>
      <c r="J20" s="21">
        <f>SUM('[1]Number of 1st Cons Apps Held'!$C22:$L22)</f>
        <v>12</v>
      </c>
      <c r="K20" s="21">
        <f>SUM('[1]Number of 2nd Cons Apps Held'!$C22:$L22)</f>
        <v>0</v>
      </c>
      <c r="L20" s="21">
        <f>SUM('[1]Number of Priority Apps Held'!$C22:$L22)</f>
        <v>0</v>
      </c>
      <c r="M20" s="22">
        <f>SUM('[1]District Court Family'!$C22:$L22)+SUM('[1]District Court Family Appeals'!$C22:$L22)</f>
        <v>13</v>
      </c>
      <c r="N20" s="23">
        <f>SUM('[1]CC Jud Sep &amp; Div'!$C22:$L22)</f>
        <v>0</v>
      </c>
    </row>
    <row r="21" spans="1:14" s="9" customFormat="1" ht="15" x14ac:dyDescent="0.2">
      <c r="A21" s="17" t="s">
        <v>25</v>
      </c>
      <c r="B21" s="52"/>
      <c r="C21" s="18">
        <f>'[1]Total Applications'!$L23</f>
        <v>0</v>
      </c>
      <c r="D21" s="18">
        <f>SUM('[1]Total Applications'!$C23:$L23)</f>
        <v>80</v>
      </c>
      <c r="E21" s="19">
        <f>'[1]Waiting Times 1st Cons'!$L23</f>
        <v>0</v>
      </c>
      <c r="F21" s="19">
        <f>'[1]Number Waiting Priority Apps'!$L23</f>
        <v>0</v>
      </c>
      <c r="G21" s="19">
        <f>'[1]Numbers Waiting 1st Cons'!$L23</f>
        <v>0</v>
      </c>
      <c r="H21" s="20">
        <f>'[1]Waiting Times 2nd Cons'!$L23</f>
        <v>0</v>
      </c>
      <c r="I21" s="20">
        <f>'[1]Numbers Waiting 2nd Cons'!$L23</f>
        <v>0</v>
      </c>
      <c r="J21" s="21">
        <f>SUM('[1]Number of 1st Cons Apps Held'!$C23:$L23)</f>
        <v>24</v>
      </c>
      <c r="K21" s="21">
        <f>SUM('[1]Number of 2nd Cons Apps Held'!$C23:$L23)</f>
        <v>0</v>
      </c>
      <c r="L21" s="21">
        <f>SUM('[1]Number of Priority Apps Held'!$C23:$L23)</f>
        <v>4</v>
      </c>
      <c r="M21" s="22">
        <f>SUM('[1]District Court Family'!$C23:$L23)+SUM('[1]District Court Family Appeals'!$C23:$L23)</f>
        <v>47</v>
      </c>
      <c r="N21" s="23">
        <f>SUM('[1]CC Jud Sep &amp; Div'!$C23:$L23)</f>
        <v>3</v>
      </c>
    </row>
    <row r="22" spans="1:14" s="9" customFormat="1" ht="15" x14ac:dyDescent="0.2">
      <c r="A22" s="17" t="s">
        <v>26</v>
      </c>
      <c r="B22" s="52"/>
      <c r="C22" s="18">
        <f>'[1]Total Applications'!$L24</f>
        <v>0</v>
      </c>
      <c r="D22" s="18">
        <f>SUM('[1]Total Applications'!$C24:$L24)</f>
        <v>30</v>
      </c>
      <c r="E22" s="19">
        <f>'[1]Waiting Times 1st Cons'!$L24</f>
        <v>0</v>
      </c>
      <c r="F22" s="19">
        <f>'[1]Number Waiting Priority Apps'!$L24</f>
        <v>0</v>
      </c>
      <c r="G22" s="19">
        <f>'[1]Numbers Waiting 1st Cons'!$L24</f>
        <v>0</v>
      </c>
      <c r="H22" s="20">
        <f>'[1]Waiting Times 2nd Cons'!$L24</f>
        <v>0</v>
      </c>
      <c r="I22" s="20">
        <f>'[1]Numbers Waiting 2nd Cons'!$L24</f>
        <v>0</v>
      </c>
      <c r="J22" s="21">
        <f>SUM('[1]Number of 1st Cons Apps Held'!$C24:$L24)</f>
        <v>8</v>
      </c>
      <c r="K22" s="21">
        <f>SUM('[1]Number of 2nd Cons Apps Held'!$C24:$L24)</f>
        <v>0</v>
      </c>
      <c r="L22" s="21">
        <f>SUM('[1]Number of Priority Apps Held'!$C24:$L24)</f>
        <v>1</v>
      </c>
      <c r="M22" s="22">
        <f>SUM('[1]District Court Family'!$C24:$L24)+SUM('[1]District Court Family Appeals'!$C24:$L24)</f>
        <v>16</v>
      </c>
      <c r="N22" s="23">
        <f>SUM('[1]CC Jud Sep &amp; Div'!$C24:$L24)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Applications'!$L25:$L26)</f>
        <v>0</v>
      </c>
      <c r="D23" s="18">
        <f>SUM('[1]Total Applications'!$C$25:$L26)</f>
        <v>18</v>
      </c>
      <c r="E23" s="19">
        <f>MAX('[1]Waiting Times 1st Cons'!$L25:$L26)</f>
        <v>0</v>
      </c>
      <c r="F23" s="19">
        <f>SUM('[1]Number Waiting Priority Apps'!$L25:$L26)</f>
        <v>0</v>
      </c>
      <c r="G23" s="19">
        <f>SUM('[1]Numbers Waiting 1st Cons'!$L25:$L26)</f>
        <v>0</v>
      </c>
      <c r="H23" s="20">
        <f>MAX('[1]Waiting Times 2nd Cons'!$L25:L26)</f>
        <v>0</v>
      </c>
      <c r="I23" s="20">
        <f>SUM('[1]Numbers Waiting 2nd Cons'!$L25:$L26)</f>
        <v>0</v>
      </c>
      <c r="J23" s="21">
        <f>SUM('[1]Number of 1st Cons Apps Held'!$C$25:$L26)</f>
        <v>2</v>
      </c>
      <c r="K23" s="21">
        <f>SUM('[1]Number of 2nd Cons Apps Held'!$C$25:$L26)</f>
        <v>0</v>
      </c>
      <c r="L23" s="21">
        <f>SUM('[1]Number of Priority Apps Held'!$C$25:$L26)</f>
        <v>2</v>
      </c>
      <c r="M23" s="22">
        <f>SUM('[1]District Court Family Appeals'!$C$25:$L26)+SUM('[1]District Court Family'!$C$25:$L26)</f>
        <v>7</v>
      </c>
      <c r="N23" s="23">
        <f>SUM('[1]CC Jud Sep &amp; Div'!$C$25:$L26)</f>
        <v>1</v>
      </c>
    </row>
    <row r="24" spans="1:14" s="9" customFormat="1" ht="15" x14ac:dyDescent="0.2">
      <c r="A24" s="17" t="s">
        <v>28</v>
      </c>
      <c r="B24" s="52"/>
      <c r="C24" s="18">
        <f>'[1]Total Applications'!$L28</f>
        <v>0</v>
      </c>
      <c r="D24" s="18">
        <f>SUM('[1]Total Applications'!$C28:$L28)</f>
        <v>50</v>
      </c>
      <c r="E24" s="19">
        <f>'[1]Waiting Times 1st Cons'!$L28</f>
        <v>0</v>
      </c>
      <c r="F24" s="19">
        <f>'[1]Number Waiting Priority Apps'!$L28</f>
        <v>0</v>
      </c>
      <c r="G24" s="19">
        <f>'[1]Numbers Waiting 1st Cons'!$L28</f>
        <v>0</v>
      </c>
      <c r="H24" s="20">
        <f>'[1]Waiting Times 2nd Cons'!$L28</f>
        <v>0</v>
      </c>
      <c r="I24" s="20">
        <f>'[1]Numbers Waiting 2nd Cons'!$L28</f>
        <v>0</v>
      </c>
      <c r="J24" s="21">
        <f>SUM('[1]Number of 1st Cons Apps Held'!$C28:$L28)</f>
        <v>1</v>
      </c>
      <c r="K24" s="21">
        <f>SUM('[1]Number of 2nd Cons Apps Held'!$C28:$L28)</f>
        <v>0</v>
      </c>
      <c r="L24" s="21">
        <f>SUM('[1]Number of Priority Apps Held'!$C28:$L28)</f>
        <v>1</v>
      </c>
      <c r="M24" s="22">
        <f>SUM('[1]District Court Family'!$C28:$L28)+SUM('[1]District Court Family Appeals'!$C28:$L28)</f>
        <v>14</v>
      </c>
      <c r="N24" s="23">
        <f>SUM('[1]CC Jud Sep &amp; Div'!$C28:$L28)</f>
        <v>0</v>
      </c>
    </row>
    <row r="25" spans="1:14" s="9" customFormat="1" ht="15" x14ac:dyDescent="0.2">
      <c r="A25" s="17" t="s">
        <v>29</v>
      </c>
      <c r="B25" s="52"/>
      <c r="C25" s="18">
        <f>'[1]Total Applications'!$L29</f>
        <v>0</v>
      </c>
      <c r="D25" s="18">
        <f>SUM('[1]Total Applications'!$C29:$L29)</f>
        <v>39</v>
      </c>
      <c r="E25" s="19">
        <f>'[1]Waiting Times 1st Cons'!$L29</f>
        <v>0</v>
      </c>
      <c r="F25" s="19">
        <f>'[1]Number Waiting Priority Apps'!$L29</f>
        <v>0</v>
      </c>
      <c r="G25" s="19">
        <f>'[1]Numbers Waiting 1st Cons'!$L29</f>
        <v>0</v>
      </c>
      <c r="H25" s="20">
        <f>'[1]Waiting Times 2nd Cons'!$L29</f>
        <v>0</v>
      </c>
      <c r="I25" s="20">
        <f>'[1]Numbers Waiting 2nd Cons'!$L29</f>
        <v>0</v>
      </c>
      <c r="J25" s="21">
        <f>SUM('[1]Number of 1st Cons Apps Held'!$C29:$L29)</f>
        <v>8</v>
      </c>
      <c r="K25" s="21">
        <f>SUM('[1]Number of 2nd Cons Apps Held'!$C29:$L29)</f>
        <v>0</v>
      </c>
      <c r="L25" s="21">
        <f>SUM('[1]Number of Priority Apps Held'!$C29:$L29)</f>
        <v>7</v>
      </c>
      <c r="M25" s="22">
        <f>SUM('[1]District Court Family'!$C29:$L29)+SUM('[1]District Court Family Appeals'!$C29:$L29)</f>
        <v>18</v>
      </c>
      <c r="N25" s="23">
        <f>SUM('[1]CC Jud Sep &amp; Div'!$C29:$L29)</f>
        <v>1</v>
      </c>
    </row>
    <row r="26" spans="1:14" s="9" customFormat="1" ht="15" x14ac:dyDescent="0.2">
      <c r="A26" s="17" t="s">
        <v>30</v>
      </c>
      <c r="B26" s="52"/>
      <c r="C26" s="18">
        <f>'[1]Total Applications'!$L30</f>
        <v>0</v>
      </c>
      <c r="D26" s="18">
        <f>SUM('[1]Total Applications'!$C30:$L30)</f>
        <v>11</v>
      </c>
      <c r="E26" s="19">
        <f>'[1]Waiting Times 1st Cons'!$L30</f>
        <v>0</v>
      </c>
      <c r="F26" s="19">
        <f>'[1]Number Waiting Priority Apps'!$L30</f>
        <v>0</v>
      </c>
      <c r="G26" s="19">
        <f>'[1]Numbers Waiting 1st Cons'!$L30</f>
        <v>0</v>
      </c>
      <c r="H26" s="20">
        <f>'[1]Waiting Times 2nd Cons'!$L30</f>
        <v>0</v>
      </c>
      <c r="I26" s="20">
        <f>'[1]Numbers Waiting 2nd Cons'!$L30</f>
        <v>0</v>
      </c>
      <c r="J26" s="21">
        <f>SUM('[1]Number of 1st Cons Apps Held'!$C30:$L30)</f>
        <v>7</v>
      </c>
      <c r="K26" s="21">
        <f>SUM('[1]Number of 2nd Cons Apps Held'!$C30:$L30)</f>
        <v>0</v>
      </c>
      <c r="L26" s="21">
        <f>SUM('[1]Number of Priority Apps Held'!$C30:$L30)</f>
        <v>1</v>
      </c>
      <c r="M26" s="22">
        <f>SUM('[1]District Court Family'!$C30:$L30)+SUM('[1]District Court Family Appeals'!$C30:$L30)</f>
        <v>11</v>
      </c>
      <c r="N26" s="23">
        <f>SUM('[1]CC Jud Sep &amp; Div'!$C30:$L30)</f>
        <v>1</v>
      </c>
    </row>
    <row r="27" spans="1:14" s="9" customFormat="1" ht="15" x14ac:dyDescent="0.2">
      <c r="A27" s="17" t="s">
        <v>31</v>
      </c>
      <c r="B27" s="52"/>
      <c r="C27" s="18">
        <f>'[1]Total Applications'!$L31</f>
        <v>0</v>
      </c>
      <c r="D27" s="18">
        <f>SUM('[1]Total Applications'!$C31:$L31)</f>
        <v>40</v>
      </c>
      <c r="E27" s="19">
        <f>'[1]Waiting Times 1st Cons'!$L31</f>
        <v>0</v>
      </c>
      <c r="F27" s="19">
        <f>'[1]Number Waiting Priority Apps'!$L31</f>
        <v>0</v>
      </c>
      <c r="G27" s="19">
        <f>'[1]Numbers Waiting 1st Cons'!$L31</f>
        <v>0</v>
      </c>
      <c r="H27" s="20">
        <f>'[1]Waiting Times 2nd Cons'!$L31</f>
        <v>0</v>
      </c>
      <c r="I27" s="20">
        <f>'[1]Numbers Waiting 2nd Cons'!$L31</f>
        <v>0</v>
      </c>
      <c r="J27" s="21">
        <f>SUM('[1]Number of 1st Cons Apps Held'!$C31:$L31)</f>
        <v>1</v>
      </c>
      <c r="K27" s="21">
        <f>SUM('[1]Number of 2nd Cons Apps Held'!$C31:$L31)</f>
        <v>0</v>
      </c>
      <c r="L27" s="21">
        <f>SUM('[1]Number of Priority Apps Held'!$C31:$L31)</f>
        <v>0</v>
      </c>
      <c r="M27" s="22">
        <f>SUM('[1]District Court Family'!$C31:$L31)+SUM('[1]District Court Family Appeals'!$C31:$L31)</f>
        <v>17</v>
      </c>
      <c r="N27" s="23">
        <f>SUM('[1]CC Jud Sep &amp; Div'!$C31:$L31)</f>
        <v>0</v>
      </c>
    </row>
    <row r="28" spans="1:14" s="9" customFormat="1" ht="15" x14ac:dyDescent="0.2">
      <c r="A28" s="17" t="s">
        <v>32</v>
      </c>
      <c r="B28" s="52"/>
      <c r="C28" s="18">
        <f>'[1]Total Applications'!$L32</f>
        <v>0</v>
      </c>
      <c r="D28" s="18">
        <f>SUM('[1]Total Applications'!$C32:$L32)</f>
        <v>23</v>
      </c>
      <c r="E28" s="19">
        <f>'[1]Waiting Times 1st Cons'!$L32</f>
        <v>0</v>
      </c>
      <c r="F28" s="19">
        <f>'[1]Number Waiting Priority Apps'!$L32</f>
        <v>0</v>
      </c>
      <c r="G28" s="19">
        <f>'[1]Numbers Waiting 1st Cons'!$L32</f>
        <v>0</v>
      </c>
      <c r="H28" s="20">
        <f>'[1]Waiting Times 2nd Cons'!$L32</f>
        <v>0</v>
      </c>
      <c r="I28" s="20">
        <f>'[1]Numbers Waiting 2nd Cons'!$L32</f>
        <v>0</v>
      </c>
      <c r="J28" s="21">
        <f>SUM('[1]Number of 1st Cons Apps Held'!$C32:$L32)</f>
        <v>6</v>
      </c>
      <c r="K28" s="21">
        <f>SUM('[1]Number of 2nd Cons Apps Held'!$C32:$L32)</f>
        <v>0</v>
      </c>
      <c r="L28" s="21">
        <f>SUM('[1]Number of Priority Apps Held'!$C32:$L32)</f>
        <v>1</v>
      </c>
      <c r="M28" s="22">
        <f>SUM('[1]District Court Family'!$C32:$L32)+SUM('[1]District Court Family Appeals'!$C32:$L32)</f>
        <v>13</v>
      </c>
      <c r="N28" s="23">
        <f>SUM('[1]CC Jud Sep &amp; Div'!$C32:$L32)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Applications'!$L33:$L34)</f>
        <v>0</v>
      </c>
      <c r="D29" s="18">
        <f>SUM('[1]Total Applications'!$C33:$L34)</f>
        <v>616</v>
      </c>
      <c r="E29" s="19">
        <f>MAX('[1]Waiting Times 1st Cons'!$L33)</f>
        <v>0</v>
      </c>
      <c r="F29" s="19">
        <f>SUM('[1]Number Waiting Priority Apps'!$L33)</f>
        <v>0</v>
      </c>
      <c r="G29" s="19">
        <f>'[1]Numbers Waiting 1st Cons'!$L33</f>
        <v>0</v>
      </c>
      <c r="H29" s="20">
        <f>MAX('[1]Waiting Times 2nd Cons'!$L33)</f>
        <v>0</v>
      </c>
      <c r="I29" s="20">
        <f>SUM('[1]Numbers Waiting 2nd Cons'!$L33)</f>
        <v>0</v>
      </c>
      <c r="J29" s="21">
        <f>SUM('[1]Number of 1st Cons Apps Held'!$C33:L34)</f>
        <v>84</v>
      </c>
      <c r="K29" s="21">
        <f>SUM('[1]Number of 2nd Cons Apps Held'!$C33:$L33)</f>
        <v>0</v>
      </c>
      <c r="L29" s="21">
        <f>SUM('[1]Number of Priority Apps Held'!$C33:$L34)</f>
        <v>78</v>
      </c>
      <c r="M29" s="22">
        <f>SUM('[1]District Court Family Appeals'!$C$33:$L33)+SUM('[1]District Court Family'!$C33:$L33)</f>
        <v>3</v>
      </c>
      <c r="N29" s="23">
        <f>SUM('[1]CC Jud Sep &amp; Div'!$C33:$L33)</f>
        <v>0</v>
      </c>
    </row>
    <row r="30" spans="1:14" s="9" customFormat="1" ht="15" x14ac:dyDescent="0.2">
      <c r="A30" s="17" t="s">
        <v>34</v>
      </c>
      <c r="B30" s="52"/>
      <c r="C30" s="18">
        <f>'[1]Total Applications'!$L35</f>
        <v>0</v>
      </c>
      <c r="D30" s="18">
        <f>SUM('[1]Total Applications'!$C35:$L35)</f>
        <v>15</v>
      </c>
      <c r="E30" s="19">
        <f>'[1]Waiting Times 1st Cons'!$L35</f>
        <v>0</v>
      </c>
      <c r="F30" s="19">
        <f>'[1]Number Waiting Priority Apps'!$L35</f>
        <v>0</v>
      </c>
      <c r="G30" s="19">
        <f>'[1]Numbers Waiting 1st Cons'!$L35</f>
        <v>0</v>
      </c>
      <c r="H30" s="20">
        <f>'[1]Waiting Times 2nd Cons'!$L35</f>
        <v>0</v>
      </c>
      <c r="I30" s="20">
        <f>'[1]Numbers Waiting 2nd Cons'!$L35</f>
        <v>0</v>
      </c>
      <c r="J30" s="21">
        <f>SUM('[1]Number of 1st Cons Apps Held'!$C35:$L35)</f>
        <v>9</v>
      </c>
      <c r="K30" s="21">
        <f>SUM('[1]Number of 2nd Cons Apps Held'!$C35:$L35)</f>
        <v>0</v>
      </c>
      <c r="L30" s="21">
        <f>SUM('[1]Number of Priority Apps Held'!$C35:$L35)</f>
        <v>0</v>
      </c>
      <c r="M30" s="22">
        <f>SUM('[1]District Court Family'!$C35:$L35)+SUM('[1]District Court Family Appeals'!$C35:$L35)</f>
        <v>3</v>
      </c>
      <c r="N30" s="23">
        <f>SUM('[1]CC Jud Sep &amp; Div'!$C35:$L35)</f>
        <v>2</v>
      </c>
    </row>
    <row r="31" spans="1:14" s="9" customFormat="1" ht="15" x14ac:dyDescent="0.2">
      <c r="A31" s="17" t="s">
        <v>35</v>
      </c>
      <c r="B31" s="52"/>
      <c r="C31" s="18">
        <f>'[1]Total Applications'!$L36</f>
        <v>0</v>
      </c>
      <c r="D31" s="18">
        <f>SUM('[1]Total Applications'!$C36:$L36)</f>
        <v>62</v>
      </c>
      <c r="E31" s="19">
        <f>'[1]Waiting Times 1st Cons'!$L36</f>
        <v>0</v>
      </c>
      <c r="F31" s="19">
        <f>'[1]Number Waiting Priority Apps'!$L36</f>
        <v>0</v>
      </c>
      <c r="G31" s="19">
        <f>'[1]Numbers Waiting 1st Cons'!$L36</f>
        <v>0</v>
      </c>
      <c r="H31" s="20">
        <f>'[1]Waiting Times 2nd Cons'!$L36</f>
        <v>0</v>
      </c>
      <c r="I31" s="20">
        <f>'[1]Numbers Waiting 2nd Cons'!$L36</f>
        <v>0</v>
      </c>
      <c r="J31" s="21">
        <f>SUM('[1]Number of 1st Cons Apps Held'!$C36:$L36)</f>
        <v>16</v>
      </c>
      <c r="K31" s="21">
        <f>SUM('[1]Number of 2nd Cons Apps Held'!$C36:$L36)</f>
        <v>0</v>
      </c>
      <c r="L31" s="21">
        <f>SUM('[1]Number of Priority Apps Held'!$C36:$L36)</f>
        <v>2</v>
      </c>
      <c r="M31" s="22">
        <f>SUM('[1]District Court Family'!$C36:$L36)+SUM('[1]District Court Family Appeals'!$C36:$L36)</f>
        <v>26</v>
      </c>
      <c r="N31" s="23">
        <f>SUM('[1]CC Jud Sep &amp; Div'!$C36:$L36)</f>
        <v>0</v>
      </c>
    </row>
    <row r="32" spans="1:14" s="9" customFormat="1" ht="15" x14ac:dyDescent="0.2">
      <c r="A32" s="17" t="s">
        <v>36</v>
      </c>
      <c r="B32" s="52"/>
      <c r="C32" s="18">
        <f>'[1]Total Applications'!$L37</f>
        <v>0</v>
      </c>
      <c r="D32" s="18">
        <f>SUM('[1]Total Applications'!$C37:$L37)</f>
        <v>0</v>
      </c>
      <c r="E32" s="19">
        <f>'[1]Waiting Times 1st Cons'!$L37</f>
        <v>0</v>
      </c>
      <c r="F32" s="19">
        <f>'[1]Number Waiting Priority Apps'!$L37</f>
        <v>0</v>
      </c>
      <c r="G32" s="19">
        <f>'[1]Numbers Waiting 1st Cons'!$L37</f>
        <v>0</v>
      </c>
      <c r="H32" s="20">
        <f>'[1]Waiting Times 2nd Cons'!$L37</f>
        <v>0</v>
      </c>
      <c r="I32" s="20">
        <f>'[1]Numbers Waiting 2nd Cons'!$L37</f>
        <v>0</v>
      </c>
      <c r="J32" s="21">
        <f>SUM('[1]Number of 1st Cons Apps Held'!$C37:$L37)</f>
        <v>2</v>
      </c>
      <c r="K32" s="21">
        <f>SUM('[1]Number of 2nd Cons Apps Held'!$C37:$L37)</f>
        <v>0</v>
      </c>
      <c r="L32" s="21">
        <f>SUM('[1]Number of Priority Apps Held'!$C37:$L37)</f>
        <v>0</v>
      </c>
      <c r="M32" s="22">
        <f>SUM('[1]District Court Family'!$C37:$L37)+SUM('[1]District Court Family Appeals'!$C37:$L37)</f>
        <v>1</v>
      </c>
      <c r="N32" s="23">
        <f>SUM('[1]CC Jud Sep &amp; Div'!$C37:$L37)</f>
        <v>0</v>
      </c>
    </row>
    <row r="33" spans="1:14" s="9" customFormat="1" ht="15" x14ac:dyDescent="0.2">
      <c r="A33" s="17" t="s">
        <v>37</v>
      </c>
      <c r="B33" s="52"/>
      <c r="C33" s="18">
        <f>'[1]Total Applications'!$L38</f>
        <v>0</v>
      </c>
      <c r="D33" s="18">
        <f>SUM('[1]Total Applications'!$C38:$L38)</f>
        <v>30</v>
      </c>
      <c r="E33" s="19">
        <f>'[1]Waiting Times 1st Cons'!$L38</f>
        <v>0</v>
      </c>
      <c r="F33" s="19">
        <f>'[1]Number Waiting Priority Apps'!$L38</f>
        <v>0</v>
      </c>
      <c r="G33" s="19">
        <f>'[1]Numbers Waiting 1st Cons'!$L38</f>
        <v>0</v>
      </c>
      <c r="H33" s="20">
        <f>'[1]Waiting Times 2nd Cons'!$L38</f>
        <v>0</v>
      </c>
      <c r="I33" s="20">
        <f>'[1]Numbers Waiting 2nd Cons'!$L38</f>
        <v>0</v>
      </c>
      <c r="J33" s="21">
        <f>SUM('[1]Number of 1st Cons Apps Held'!$C38:$L38)</f>
        <v>3</v>
      </c>
      <c r="K33" s="21">
        <f>SUM('[1]Number of 2nd Cons Apps Held'!$C38:$L38)</f>
        <v>0</v>
      </c>
      <c r="L33" s="21">
        <f>SUM('[1]Number of Priority Apps Held'!$C38:$L38)</f>
        <v>2</v>
      </c>
      <c r="M33" s="22">
        <f>SUM('[1]District Court Family'!$C38:$L38)+SUM('[1]District Court Family Appeals'!$C38:$L38)</f>
        <v>10</v>
      </c>
      <c r="N33" s="23">
        <f>SUM('[1]CC Jud Sep &amp; Div'!$C38:$L38)</f>
        <v>2</v>
      </c>
    </row>
    <row r="34" spans="1:14" s="9" customFormat="1" ht="15" x14ac:dyDescent="0.2">
      <c r="A34" s="17" t="s">
        <v>38</v>
      </c>
      <c r="B34" s="52"/>
      <c r="C34" s="18">
        <f>'[1]Total Applications'!$L39</f>
        <v>0</v>
      </c>
      <c r="D34" s="18">
        <f>SUM('[1]Total Applications'!$C39:$L39)</f>
        <v>31</v>
      </c>
      <c r="E34" s="19">
        <f>'[1]Waiting Times 1st Cons'!L39</f>
        <v>0</v>
      </c>
      <c r="F34" s="19">
        <f>'[1]Number Waiting Priority Apps'!$L39</f>
        <v>0</v>
      </c>
      <c r="G34" s="19">
        <f>'[1]Numbers Waiting 1st Cons'!$L39</f>
        <v>0</v>
      </c>
      <c r="H34" s="20">
        <f>'[1]Waiting Times 2nd Cons'!$L39</f>
        <v>0</v>
      </c>
      <c r="I34" s="20">
        <f>'[1]Numbers Waiting 2nd Cons'!$L39</f>
        <v>0</v>
      </c>
      <c r="J34" s="21">
        <f>SUM('[1]Number of 1st Cons Apps Held'!$C39:$L39)</f>
        <v>15</v>
      </c>
      <c r="K34" s="21">
        <f>SUM('[1]Number of 2nd Cons Apps Held'!$C39:$L39)</f>
        <v>0</v>
      </c>
      <c r="L34" s="21">
        <f>SUM('[1]Number of Priority Apps Held'!$C39:$L39)</f>
        <v>4</v>
      </c>
      <c r="M34" s="22">
        <f>SUM('[1]District Court Family'!$C39:$L39)+SUM('[1]District Court Family Appeals'!$C39:$L39)</f>
        <v>9</v>
      </c>
      <c r="N34" s="23">
        <f>SUM('[1]CC Jud Sep &amp; Div'!$C39:$L39)</f>
        <v>0</v>
      </c>
    </row>
    <row r="35" spans="1:14" s="9" customFormat="1" ht="15.75" thickBot="1" x14ac:dyDescent="0.25">
      <c r="A35" s="24" t="s">
        <v>39</v>
      </c>
      <c r="B35" s="88">
        <v>3</v>
      </c>
      <c r="C35" s="25">
        <f>'[1]Total Applications'!$L40</f>
        <v>0</v>
      </c>
      <c r="D35" s="25">
        <f>SUM('[1]Total Applications'!$C40:$L40)</f>
        <v>54</v>
      </c>
      <c r="E35" s="26">
        <f>'[1]Waiting Times 1st Cons'!$L40</f>
        <v>0</v>
      </c>
      <c r="F35" s="26">
        <f>'[1]Number Waiting Priority Apps'!$L40</f>
        <v>0</v>
      </c>
      <c r="G35" s="26">
        <f>'[1]Numbers Waiting 1st Cons'!$L40</f>
        <v>0</v>
      </c>
      <c r="H35" s="31">
        <f>'[1]Waiting Times 2nd Cons'!$L40</f>
        <v>0</v>
      </c>
      <c r="I35" s="31">
        <f>'[1]Numbers Waiting 2nd Cons'!$L40</f>
        <v>0</v>
      </c>
      <c r="J35" s="27">
        <f>SUM('[1]Number of 1st Cons Apps Held'!$C40:$L40)</f>
        <v>9</v>
      </c>
      <c r="K35" s="27">
        <f>SUM('[1]Number of 2nd Cons Apps Held'!$C40:$L40)</f>
        <v>0</v>
      </c>
      <c r="L35" s="27">
        <f>SUM('[1]Number of Priority Apps Held'!$C40:$L40)</f>
        <v>0</v>
      </c>
      <c r="M35" s="28">
        <f>SUM('[1]District Court Family'!$C40:$L40)+SUM('[1]District Court Family Appeals'!$C40:$L40)</f>
        <v>24</v>
      </c>
      <c r="N35" s="29">
        <f>SUM('[1]CC Jud Sep &amp; Div'!$C40:$L40)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L48" sqref="L48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0.25" customWidth="1"/>
    <col min="8" max="9" width="14.125" hidden="1" customWidth="1"/>
    <col min="10" max="10" width="9.25" bestFit="1" customWidth="1"/>
    <col min="11" max="11" width="9.625" style="30" bestFit="1" customWidth="1"/>
    <col min="12" max="12" width="8.375" bestFit="1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57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Applications'!$M4:$M5)</f>
        <v>0</v>
      </c>
      <c r="D6" s="18">
        <f>SUM('[1]Total Applications'!$C$4:$M5)</f>
        <v>25</v>
      </c>
      <c r="E6" s="19">
        <f>MAX('[1]Waiting Times 1st Cons'!$M4:$M5)</f>
        <v>0</v>
      </c>
      <c r="F6" s="19">
        <f>SUM('[1]Number Waiting Priority Apps'!$M4:$M5)</f>
        <v>0</v>
      </c>
      <c r="G6" s="19">
        <f>SUM('[1]Numbers Waiting 1st Cons'!$M4:$M5)</f>
        <v>0</v>
      </c>
      <c r="H6" s="20">
        <f>MAX('[1]Waiting Times 2nd Cons'!$M4:$M5)</f>
        <v>0</v>
      </c>
      <c r="I6" s="20">
        <f>SUM('[1]Numbers Waiting 2nd Cons'!$M4:$M5)</f>
        <v>0</v>
      </c>
      <c r="J6" s="21">
        <f>SUM('[1]Number of 1st Cons Apps Held'!$C$4:$M5)</f>
        <v>6</v>
      </c>
      <c r="K6" s="21">
        <f>SUM('[1]Number of 2nd Cons Apps Held'!$C$4:$M5)</f>
        <v>0</v>
      </c>
      <c r="L6" s="21">
        <f>SUM('[1]Number of Priority Apps Held'!$C$4:$M5)</f>
        <v>0</v>
      </c>
      <c r="M6" s="22">
        <f>SUM('[1]District Court Family'!$C4:$M5)+SUM('[1]District Court Family Appeals'!$C4:$M5)</f>
        <v>11</v>
      </c>
      <c r="N6" s="23">
        <f>SUM('[1]CC Jud Sep &amp; Div'!$C$4:$M5)</f>
        <v>0</v>
      </c>
    </row>
    <row r="7" spans="1:15" s="9" customFormat="1" ht="15" x14ac:dyDescent="0.2">
      <c r="A7" s="17" t="s">
        <v>11</v>
      </c>
      <c r="B7" s="52"/>
      <c r="C7" s="18">
        <f>'[1]Total Applications'!$M6</f>
        <v>0</v>
      </c>
      <c r="D7" s="18">
        <f>SUM('[1]Total Applications'!$C6:$M6)</f>
        <v>8</v>
      </c>
      <c r="E7" s="19">
        <f>'[1]Waiting Times 1st Cons'!$M6</f>
        <v>0</v>
      </c>
      <c r="F7" s="19">
        <f>'[1]Number Waiting Priority Apps'!$M6</f>
        <v>0</v>
      </c>
      <c r="G7" s="19">
        <f>'[1]Numbers Waiting 1st Cons'!$M6</f>
        <v>0</v>
      </c>
      <c r="H7" s="20">
        <f>'[1]Waiting Times 2nd Cons'!$M6</f>
        <v>0</v>
      </c>
      <c r="I7" s="20">
        <f>'[1]Numbers Waiting 2nd Cons'!$M6</f>
        <v>0</v>
      </c>
      <c r="J7" s="21">
        <f>SUM('[1]Number of 1st Cons Apps Held'!$C6:$M6)</f>
        <v>5</v>
      </c>
      <c r="K7" s="21">
        <f>SUM('[1]Number of 2nd Cons Apps Held'!$C6:$M6)</f>
        <v>0</v>
      </c>
      <c r="L7" s="21">
        <f>SUM('[1]Number of Priority Apps Held'!$C6:$M6)</f>
        <v>1</v>
      </c>
      <c r="M7" s="22">
        <f>SUM('[1]District Court Family'!$C6:$M6)+SUM('[1]District Court Family Appeals'!$C6:$M6)</f>
        <v>3</v>
      </c>
      <c r="N7" s="23">
        <f>SUM('[1]CC Jud Sep &amp; Div'!$C6:$M6)</f>
        <v>5</v>
      </c>
    </row>
    <row r="8" spans="1:15" s="9" customFormat="1" ht="15" x14ac:dyDescent="0.2">
      <c r="A8" s="17" t="s">
        <v>12</v>
      </c>
      <c r="B8" s="52"/>
      <c r="C8" s="18">
        <f>'[1]Total Applications'!$M7</f>
        <v>0</v>
      </c>
      <c r="D8" s="18">
        <f>SUM('[1]Total Applications'!$C7:$M7)</f>
        <v>21</v>
      </c>
      <c r="E8" s="19">
        <f>'[1]Waiting Times 1st Cons'!$M7</f>
        <v>0</v>
      </c>
      <c r="F8" s="19">
        <f>'[1]Number Waiting Priority Apps'!$M7</f>
        <v>0</v>
      </c>
      <c r="G8" s="19">
        <f>'[1]Numbers Waiting 1st Cons'!$M7</f>
        <v>0</v>
      </c>
      <c r="H8" s="20">
        <f>'[1]Waiting Times 2nd Cons'!$M7</f>
        <v>0</v>
      </c>
      <c r="I8" s="20">
        <f>'[1]Numbers Waiting 2nd Cons'!$M7</f>
        <v>0</v>
      </c>
      <c r="J8" s="21">
        <f>SUM('[1]Number of 1st Cons Apps Held'!$C7:$M7)</f>
        <v>14</v>
      </c>
      <c r="K8" s="21">
        <f>SUM('[1]Number of 2nd Cons Apps Held'!$C7:$M7)</f>
        <v>0</v>
      </c>
      <c r="L8" s="21">
        <f>SUM('[1]Number of Priority Apps Held'!$C7:$M7)</f>
        <v>3</v>
      </c>
      <c r="M8" s="22">
        <f>SUM('[1]District Court Family'!$C7:$M7)+SUM('[1]District Court Family Appeals'!$C7:$M7)</f>
        <v>6</v>
      </c>
      <c r="N8" s="23">
        <f>SUM('[1]CC Jud Sep &amp; Div'!$C7:$M7)</f>
        <v>2</v>
      </c>
    </row>
    <row r="9" spans="1:15" s="9" customFormat="1" ht="15" x14ac:dyDescent="0.2">
      <c r="A9" s="17" t="s">
        <v>13</v>
      </c>
      <c r="B9" s="52"/>
      <c r="C9" s="18">
        <f>'[1]Total Applications'!$M8</f>
        <v>0</v>
      </c>
      <c r="D9" s="18">
        <f>SUM('[1]Total Applications'!$C8:$M8)</f>
        <v>18</v>
      </c>
      <c r="E9" s="19">
        <f>'[1]Waiting Times 1st Cons'!$M8</f>
        <v>0</v>
      </c>
      <c r="F9" s="19">
        <f>'[1]Number Waiting Priority Apps'!$M8</f>
        <v>0</v>
      </c>
      <c r="G9" s="19">
        <f>'[1]Numbers Waiting 1st Cons'!$M8</f>
        <v>0</v>
      </c>
      <c r="H9" s="20">
        <f>'[1]Waiting Times 2nd Cons'!$M8</f>
        <v>0</v>
      </c>
      <c r="I9" s="20">
        <f>'[1]Numbers Waiting 2nd Cons'!$M8</f>
        <v>0</v>
      </c>
      <c r="J9" s="21">
        <f>SUM('[1]Number of 1st Cons Apps Held'!$C8:$M8)</f>
        <v>7</v>
      </c>
      <c r="K9" s="21">
        <f>SUM('[1]Number of 2nd Cons Apps Held'!$C8:$M8)</f>
        <v>0</v>
      </c>
      <c r="L9" s="21">
        <f>SUM('[1]Number of Priority Apps Held'!$C8:$M8)</f>
        <v>2</v>
      </c>
      <c r="M9" s="22">
        <f>SUM('[1]District Court Family'!$C8:$M8)+SUM('[1]District Court Family Appeals'!$C8:$M8)</f>
        <v>6</v>
      </c>
      <c r="N9" s="23">
        <f>SUM('[1]CC Jud Sep &amp; Div'!$C8:$M8)</f>
        <v>0</v>
      </c>
    </row>
    <row r="10" spans="1:15" s="9" customFormat="1" ht="15" x14ac:dyDescent="0.2">
      <c r="A10" s="17" t="s">
        <v>14</v>
      </c>
      <c r="B10" s="52"/>
      <c r="C10" s="18">
        <f>'[1]Total Applications'!$M10</f>
        <v>0</v>
      </c>
      <c r="D10" s="18">
        <f>SUM('[1]Total Applications'!$C10:$M10)</f>
        <v>9</v>
      </c>
      <c r="E10" s="19">
        <f>'[1]Waiting Times 1st Cons'!$M10</f>
        <v>0</v>
      </c>
      <c r="F10" s="19">
        <f>'[1]Number Waiting Priority Apps'!$M10</f>
        <v>0</v>
      </c>
      <c r="G10" s="19">
        <f>'[1]Numbers Waiting 1st Cons'!$M10</f>
        <v>0</v>
      </c>
      <c r="H10" s="20">
        <f>'[1]Waiting Times 2nd Cons'!$M10</f>
        <v>0</v>
      </c>
      <c r="I10" s="20">
        <f>'[1]Numbers Waiting 2nd Cons'!$M10</f>
        <v>0</v>
      </c>
      <c r="J10" s="21">
        <f>SUM('[1]Number of 1st Cons Apps Held'!$C$10:$M10)</f>
        <v>16</v>
      </c>
      <c r="K10" s="21">
        <f>SUM('[1]Number of 2nd Cons Apps Held'!$C$10:$M10)</f>
        <v>0</v>
      </c>
      <c r="L10" s="21">
        <f>SUM('[1]Number of Priority Apps Held'!$C$10:$M10)</f>
        <v>1</v>
      </c>
      <c r="M10" s="22">
        <f>SUM('[1]District Court Family'!$C10:$M10)+SUM('[1]District Court Family Appeals'!$C10:$M10)</f>
        <v>0</v>
      </c>
      <c r="N10" s="23">
        <f>SUM('[1]CC Jud Sep &amp; Div'!$C10:$M10)</f>
        <v>0</v>
      </c>
    </row>
    <row r="11" spans="1:15" s="9" customFormat="1" ht="15" x14ac:dyDescent="0.2">
      <c r="A11" s="17" t="s">
        <v>15</v>
      </c>
      <c r="B11" s="52"/>
      <c r="C11" s="18">
        <f>'[1]Total Applications'!$M11</f>
        <v>0</v>
      </c>
      <c r="D11" s="18">
        <f>SUM('[1]Total Applications'!$C11:$M11)</f>
        <v>156</v>
      </c>
      <c r="E11" s="19">
        <f>'[1]Waiting Times 1st Cons'!$M11</f>
        <v>0</v>
      </c>
      <c r="F11" s="19">
        <f>'[1]Number Waiting Priority Apps'!$M11</f>
        <v>0</v>
      </c>
      <c r="G11" s="19">
        <f>'[1]Numbers Waiting 1st Cons'!$M11</f>
        <v>0</v>
      </c>
      <c r="H11" s="20">
        <f>'[1]Waiting Times 2nd Cons'!$M11</f>
        <v>0</v>
      </c>
      <c r="I11" s="20">
        <f>'[1]Numbers Waiting 2nd Cons'!$M11</f>
        <v>0</v>
      </c>
      <c r="J11" s="21">
        <f>SUM('[1]Number of 1st Cons Apps Held'!$C11:$M11)</f>
        <v>26</v>
      </c>
      <c r="K11" s="21">
        <f>SUM('[1]Number of 2nd Cons Apps Held'!$C11:$M11)</f>
        <v>0</v>
      </c>
      <c r="L11" s="21">
        <f>SUM('[1]Number of Priority Apps Held'!$C11:$M11)</f>
        <v>12</v>
      </c>
      <c r="M11" s="22">
        <f>SUM('[1]District Court Family'!$C11:$M11)+SUM('[1]District Court Family Appeals'!$C11:$M11)</f>
        <v>17</v>
      </c>
      <c r="N11" s="23">
        <f>SUM('[1]CC Jud Sep &amp; Div'!$C11:$M11)</f>
        <v>0</v>
      </c>
    </row>
    <row r="12" spans="1:15" s="9" customFormat="1" ht="15" x14ac:dyDescent="0.2">
      <c r="A12" s="17" t="s">
        <v>16</v>
      </c>
      <c r="B12" s="52"/>
      <c r="C12" s="18">
        <f>'[1]Total Applications'!$M12</f>
        <v>0</v>
      </c>
      <c r="D12" s="18">
        <f>SUM('[1]Total Applications'!$C12:$M12)</f>
        <v>43</v>
      </c>
      <c r="E12" s="19">
        <f>'[1]Waiting Times 1st Cons'!$M12</f>
        <v>0</v>
      </c>
      <c r="F12" s="19">
        <f>'[1]Number Waiting Priority Apps'!$M12</f>
        <v>0</v>
      </c>
      <c r="G12" s="19">
        <f>'[1]Numbers Waiting 1st Cons'!$M12</f>
        <v>0</v>
      </c>
      <c r="H12" s="20">
        <f>'[1]Waiting Times 2nd Cons'!$M12</f>
        <v>0</v>
      </c>
      <c r="I12" s="20">
        <f>'[1]Numbers Waiting 2nd Cons'!$M12</f>
        <v>0</v>
      </c>
      <c r="J12" s="21">
        <f>SUM('[1]Number of 1st Cons Apps Held'!$C12:$M12)</f>
        <v>15</v>
      </c>
      <c r="K12" s="21">
        <f>SUM('[1]Number of 2nd Cons Apps Held'!$C12:$M12)</f>
        <v>0</v>
      </c>
      <c r="L12" s="21">
        <f>SUM('[1]Number of Priority Apps Held'!$C12:$M12)</f>
        <v>7</v>
      </c>
      <c r="M12" s="22">
        <f>SUM('[1]District Court Family'!$C12:$M12)+SUM('[1]District Court Family Appeals'!$C12:$M12)</f>
        <v>12</v>
      </c>
      <c r="N12" s="23">
        <f>SUM('[1]CC Jud Sep &amp; Div'!$C12:$M12)</f>
        <v>0</v>
      </c>
    </row>
    <row r="13" spans="1:15" s="9" customFormat="1" ht="15" x14ac:dyDescent="0.2">
      <c r="A13" s="17" t="s">
        <v>17</v>
      </c>
      <c r="B13" s="52"/>
      <c r="C13" s="18">
        <f>'[1]Total Applications'!$M14</f>
        <v>0</v>
      </c>
      <c r="D13" s="18">
        <f>SUM('[1]Total Applications'!$C14:$M14)</f>
        <v>26</v>
      </c>
      <c r="E13" s="19">
        <f>'[1]Waiting Times 1st Cons'!$M14</f>
        <v>0</v>
      </c>
      <c r="F13" s="19">
        <f>'[1]Number Waiting Priority Apps'!$M14</f>
        <v>0</v>
      </c>
      <c r="G13" s="19">
        <f>'[1]Numbers Waiting 1st Cons'!$M14</f>
        <v>0</v>
      </c>
      <c r="H13" s="20">
        <f>'[1]Waiting Times 2nd Cons'!$M14</f>
        <v>0</v>
      </c>
      <c r="I13" s="20">
        <f>'[1]Numbers Waiting 2nd Cons'!$M14</f>
        <v>0</v>
      </c>
      <c r="J13" s="21">
        <f>SUM('[1]Number of 1st Cons Apps Held'!$C14:$M14)</f>
        <v>2</v>
      </c>
      <c r="K13" s="21">
        <f>SUM('[1]Number of 2nd Cons Apps Held'!$C14:$M14)</f>
        <v>0</v>
      </c>
      <c r="L13" s="21">
        <f>SUM('[1]Number of Priority Apps Held'!$C14:$M14)</f>
        <v>1</v>
      </c>
      <c r="M13" s="22">
        <f>SUM('[1]District Court Family'!$C14:$M14)+SUM('[1]District Court Family Appeals'!$C14:$M14)</f>
        <v>17</v>
      </c>
      <c r="N13" s="23">
        <f>SUM('[1]CC Jud Sep &amp; Div'!$C14:$M14)</f>
        <v>0</v>
      </c>
    </row>
    <row r="14" spans="1:15" s="9" customFormat="1" ht="15" x14ac:dyDescent="0.2">
      <c r="A14" s="17" t="s">
        <v>18</v>
      </c>
      <c r="B14" s="52"/>
      <c r="C14" s="18">
        <f>'[1]Total Applications'!$M15</f>
        <v>0</v>
      </c>
      <c r="D14" s="18">
        <f>SUM('[1]Total Applications'!$C15:$M15)</f>
        <v>25</v>
      </c>
      <c r="E14" s="19">
        <f>'[1]Waiting Times 1st Cons'!$M15</f>
        <v>0</v>
      </c>
      <c r="F14" s="19">
        <f>'[1]Number Waiting Priority Apps'!$M15</f>
        <v>0</v>
      </c>
      <c r="G14" s="19">
        <f>'[1]Numbers Waiting 1st Cons'!$M15</f>
        <v>0</v>
      </c>
      <c r="H14" s="20">
        <f>'[1]Waiting Times 2nd Cons'!$M15</f>
        <v>0</v>
      </c>
      <c r="I14" s="20">
        <f>'[1]Numbers Waiting 2nd Cons'!$M15</f>
        <v>0</v>
      </c>
      <c r="J14" s="21">
        <f>SUM('[1]Number of 1st Cons Apps Held'!$C15:$M15)</f>
        <v>17</v>
      </c>
      <c r="K14" s="21">
        <f>SUM('[1]Number of 2nd Cons Apps Held'!$C15:$M15)</f>
        <v>0</v>
      </c>
      <c r="L14" s="21">
        <f>SUM('[1]Number of Priority Apps Held'!$C15:$M15)</f>
        <v>7</v>
      </c>
      <c r="M14" s="22">
        <f>SUM('[1]District Court Family'!$C15:$M15)+SUM('[1]District Court Family Appeals'!$C15:$M15)</f>
        <v>11</v>
      </c>
      <c r="N14" s="23">
        <f>SUM('[1]CC Jud Sep &amp; Div'!$C15:$M15)</f>
        <v>0</v>
      </c>
    </row>
    <row r="15" spans="1:15" s="9" customFormat="1" ht="15" x14ac:dyDescent="0.2">
      <c r="A15" s="17" t="s">
        <v>19</v>
      </c>
      <c r="B15" s="52"/>
      <c r="C15" s="18">
        <f>'[1]Total Applications'!$M16</f>
        <v>0</v>
      </c>
      <c r="D15" s="18">
        <f>SUM('[1]Total Applications'!$C16:$M16)</f>
        <v>23</v>
      </c>
      <c r="E15" s="19">
        <f>'[1]Waiting Times 1st Cons'!$M16</f>
        <v>0</v>
      </c>
      <c r="F15" s="19">
        <f>'[1]Number Waiting Priority Apps'!$M16</f>
        <v>0</v>
      </c>
      <c r="G15" s="19">
        <f>'[1]Numbers Waiting 1st Cons'!$M16</f>
        <v>0</v>
      </c>
      <c r="H15" s="20">
        <f>'[1]Waiting Times 2nd Cons'!$M16</f>
        <v>0</v>
      </c>
      <c r="I15" s="20">
        <f>'[1]Numbers Waiting 2nd Cons'!$M16</f>
        <v>0</v>
      </c>
      <c r="J15" s="21">
        <f>SUM('[1]Number of 1st Cons Apps Held'!$C16:$M16)</f>
        <v>18</v>
      </c>
      <c r="K15" s="21">
        <f>SUM('[1]Number of 2nd Cons Apps Held'!$C16:$M16)</f>
        <v>0</v>
      </c>
      <c r="L15" s="21">
        <f>SUM('[1]Number of Priority Apps Held'!$C16:$M16)</f>
        <v>3</v>
      </c>
      <c r="M15" s="22">
        <f>SUM('[1]District Court Family'!$C16:$M16)+SUM('[1]District Court Family Appeals'!$C16:$M16)</f>
        <v>6</v>
      </c>
      <c r="N15" s="23">
        <f>SUM('[1]CC Jud Sep &amp; Div'!$C16:$M16)</f>
        <v>0</v>
      </c>
    </row>
    <row r="16" spans="1:15" s="9" customFormat="1" ht="15" x14ac:dyDescent="0.2">
      <c r="A16" s="17" t="s">
        <v>20</v>
      </c>
      <c r="B16" s="52"/>
      <c r="C16" s="18">
        <f>'[1]Total Applications'!$M17</f>
        <v>0</v>
      </c>
      <c r="D16" s="18">
        <f>SUM('[1]Total Applications'!$C17:$M17)</f>
        <v>43</v>
      </c>
      <c r="E16" s="19">
        <f>'[1]Waiting Times 1st Cons'!$M17</f>
        <v>0</v>
      </c>
      <c r="F16" s="19">
        <f>'[1]Number Waiting Priority Apps'!$M17</f>
        <v>0</v>
      </c>
      <c r="G16" s="19">
        <f>'[1]Numbers Waiting 1st Cons'!$M17</f>
        <v>0</v>
      </c>
      <c r="H16" s="20">
        <f>'[1]Waiting Times 2nd Cons'!$M17</f>
        <v>0</v>
      </c>
      <c r="I16" s="20">
        <f>'[1]Numbers Waiting 2nd Cons'!$M17</f>
        <v>0</v>
      </c>
      <c r="J16" s="21">
        <f>SUM('[1]Number of 1st Cons Apps Held'!$C17:$M17)</f>
        <v>17</v>
      </c>
      <c r="K16" s="21">
        <f>SUM('[1]Number of 2nd Cons Apps Held'!$C17:$M17)</f>
        <v>0</v>
      </c>
      <c r="L16" s="21">
        <f>SUM('[1]Number of Priority Apps Held'!$C17:$M17)</f>
        <v>8</v>
      </c>
      <c r="M16" s="22">
        <f>SUM('[1]District Court Family'!$C17:$M17)+SUM('[1]District Court Family Appeals'!$C17:$M17)</f>
        <v>19</v>
      </c>
      <c r="N16" s="23">
        <f>SUM('[1]CC Jud Sep &amp; Div'!$C17:$M17)</f>
        <v>0</v>
      </c>
    </row>
    <row r="17" spans="1:14" s="9" customFormat="1" ht="15" x14ac:dyDescent="0.2">
      <c r="A17" s="17" t="s">
        <v>21</v>
      </c>
      <c r="B17" s="52"/>
      <c r="C17" s="18">
        <f>'[1]Total Applications'!$M18</f>
        <v>0</v>
      </c>
      <c r="D17" s="18">
        <f>SUM('[1]Total Applications'!$C18:$M18)</f>
        <v>99</v>
      </c>
      <c r="E17" s="19">
        <f>'[1]Waiting Times 1st Cons'!$M18</f>
        <v>0</v>
      </c>
      <c r="F17" s="19">
        <f>'[1]Number Waiting Priority Apps'!$M18</f>
        <v>0</v>
      </c>
      <c r="G17" s="19">
        <f>'[1]Numbers Waiting 1st Cons'!$M18</f>
        <v>0</v>
      </c>
      <c r="H17" s="20">
        <f>'[1]Waiting Times 2nd Cons'!$M18</f>
        <v>0</v>
      </c>
      <c r="I17" s="20">
        <f>'[1]Numbers Waiting 2nd Cons'!$M18</f>
        <v>0</v>
      </c>
      <c r="J17" s="21">
        <f>SUM('[1]Number of 1st Cons Apps Held'!$C18:$M18)</f>
        <v>98</v>
      </c>
      <c r="K17" s="21">
        <f>SUM('[1]Number of 2nd Cons Apps Held'!$C18:$M18)</f>
        <v>0</v>
      </c>
      <c r="L17" s="21">
        <f>SUM('[1]Number of Priority Apps Held'!$C18:$M18)</f>
        <v>94</v>
      </c>
      <c r="M17" s="22">
        <f>SUM('[1]District Court Family'!$C18:$M18)+SUM('[1]District Court Family Appeals'!$C18:$M18)</f>
        <v>7</v>
      </c>
      <c r="N17" s="23">
        <f>SUM('[1]CC Jud Sep &amp; Div'!$C18:$M18)</f>
        <v>0</v>
      </c>
    </row>
    <row r="18" spans="1:14" s="9" customFormat="1" ht="15" x14ac:dyDescent="0.2">
      <c r="A18" s="17" t="s">
        <v>22</v>
      </c>
      <c r="B18" s="52"/>
      <c r="C18" s="18">
        <f>'[1]Total Applications'!$M19</f>
        <v>0</v>
      </c>
      <c r="D18" s="18">
        <f>SUM('[1]Total Applications'!$C19:$M19)</f>
        <v>23</v>
      </c>
      <c r="E18" s="19">
        <f>'[1]Waiting Times 1st Cons'!$M19</f>
        <v>0</v>
      </c>
      <c r="F18" s="19">
        <f>'[1]Number Waiting Priority Apps'!$M19</f>
        <v>0</v>
      </c>
      <c r="G18" s="19">
        <f>'[1]Numbers Waiting 1st Cons'!$M19</f>
        <v>0</v>
      </c>
      <c r="H18" s="20">
        <f>'[1]Waiting Times 2nd Cons'!$M19</f>
        <v>0</v>
      </c>
      <c r="I18" s="20">
        <f>'[1]Numbers Waiting 2nd Cons'!$M19</f>
        <v>0</v>
      </c>
      <c r="J18" s="21">
        <f>SUM('[1]Number of 1st Cons Apps Held'!$C19:$M19)</f>
        <v>4</v>
      </c>
      <c r="K18" s="21">
        <f>SUM('[1]Number of 2nd Cons Apps Held'!$C19:$M19)</f>
        <v>0</v>
      </c>
      <c r="L18" s="21">
        <f>SUM('[1]Number of Priority Apps Held'!$C19:$M19)</f>
        <v>4</v>
      </c>
      <c r="M18" s="22">
        <f>SUM('[1]District Court Family'!$C19:$M19)+SUM('[1]District Court Family Appeals'!$C19:$M19)</f>
        <v>3</v>
      </c>
      <c r="N18" s="23">
        <f>SUM('[1]CC Jud Sep &amp; Div'!$C19:$M19)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Applications'!$M20:$M21)</f>
        <v>0</v>
      </c>
      <c r="D19" s="18">
        <f>SUM('[1]Total Applications'!$C$20:$M21)</f>
        <v>42</v>
      </c>
      <c r="E19" s="19">
        <f>MAX('[1]Waiting Times 1st Cons'!$M20:$M21)</f>
        <v>0</v>
      </c>
      <c r="F19" s="19">
        <f>SUM('[1]Number Waiting Priority Apps'!$M20:$M21)</f>
        <v>0</v>
      </c>
      <c r="G19" s="19">
        <f>SUM('[1]Numbers Waiting 1st Cons'!$M20:$M21)</f>
        <v>0</v>
      </c>
      <c r="H19" s="20">
        <f>MAX('[1]Waiting Times 2nd Cons'!$M20:$M21)</f>
        <v>0</v>
      </c>
      <c r="I19" s="20">
        <f>SUM('[1]Numbers Waiting 2nd Cons'!$M20:$M21)</f>
        <v>0</v>
      </c>
      <c r="J19" s="21">
        <f>SUM('[1]Number of 1st Cons Apps Held'!$C$20:$M21)</f>
        <v>5</v>
      </c>
      <c r="K19" s="21">
        <f>SUM('[1]Number of 2nd Cons Apps Held'!$C$20:$M21)</f>
        <v>0</v>
      </c>
      <c r="L19" s="21">
        <f>SUM('[1]Number of Priority Apps Held'!$C$20:$M21)</f>
        <v>1</v>
      </c>
      <c r="M19" s="22">
        <f>SUM('[1]District Court Family'!$C$20:$M21)+SUM('[1]District Court Family Appeals'!$C$20:$M21)</f>
        <v>15</v>
      </c>
      <c r="N19" s="23">
        <f>SUM('[1]CC Jud Sep &amp; Div'!$C$20:$M21)</f>
        <v>0</v>
      </c>
    </row>
    <row r="20" spans="1:14" s="9" customFormat="1" ht="15" x14ac:dyDescent="0.2">
      <c r="A20" s="17" t="s">
        <v>24</v>
      </c>
      <c r="B20" s="52"/>
      <c r="C20" s="18">
        <f>'[1]Total Applications'!$M22</f>
        <v>0</v>
      </c>
      <c r="D20" s="18">
        <f>SUM('[1]Total Applications'!$C22:$M22)</f>
        <v>25</v>
      </c>
      <c r="E20" s="19">
        <f>'[1]Waiting Times 1st Cons'!$M22</f>
        <v>0</v>
      </c>
      <c r="F20" s="19">
        <f>'[1]Number Waiting Priority Apps'!$M22</f>
        <v>0</v>
      </c>
      <c r="G20" s="19">
        <f>'[1]Numbers Waiting 1st Cons'!$M22</f>
        <v>0</v>
      </c>
      <c r="H20" s="20">
        <f>'[1]Waiting Times 2nd Cons'!$M22</f>
        <v>0</v>
      </c>
      <c r="I20" s="20">
        <f>'[1]Numbers Waiting 2nd Cons'!$M22</f>
        <v>0</v>
      </c>
      <c r="J20" s="21">
        <f>SUM('[1]Number of 1st Cons Apps Held'!$C22:$M22)</f>
        <v>12</v>
      </c>
      <c r="K20" s="21">
        <f>SUM('[1]Number of 2nd Cons Apps Held'!$C22:$M22)</f>
        <v>0</v>
      </c>
      <c r="L20" s="21">
        <f>SUM('[1]Number of Priority Apps Held'!$C22:$M22)</f>
        <v>0</v>
      </c>
      <c r="M20" s="22">
        <f>SUM('[1]District Court Family'!$C22:$M22)+SUM('[1]District Court Family Appeals'!$C22:$M22)</f>
        <v>13</v>
      </c>
      <c r="N20" s="23">
        <f>SUM('[1]CC Jud Sep &amp; Div'!$C22:$M22)</f>
        <v>0</v>
      </c>
    </row>
    <row r="21" spans="1:14" s="9" customFormat="1" ht="15" x14ac:dyDescent="0.2">
      <c r="A21" s="17" t="s">
        <v>25</v>
      </c>
      <c r="B21" s="52"/>
      <c r="C21" s="18">
        <f>'[1]Total Applications'!$M23</f>
        <v>0</v>
      </c>
      <c r="D21" s="18">
        <f>SUM('[1]Total Applications'!$C23:$M23)</f>
        <v>80</v>
      </c>
      <c r="E21" s="19">
        <f>'[1]Waiting Times 1st Cons'!$M23</f>
        <v>0</v>
      </c>
      <c r="F21" s="19">
        <f>'[1]Number Waiting Priority Apps'!$M23</f>
        <v>0</v>
      </c>
      <c r="G21" s="19">
        <f>'[1]Numbers Waiting 1st Cons'!$M23</f>
        <v>0</v>
      </c>
      <c r="H21" s="20">
        <f>'[1]Waiting Times 2nd Cons'!$M23</f>
        <v>0</v>
      </c>
      <c r="I21" s="20">
        <f>'[1]Numbers Waiting 2nd Cons'!$M23</f>
        <v>0</v>
      </c>
      <c r="J21" s="21">
        <f>SUM('[1]Number of 1st Cons Apps Held'!$C23:$M23)</f>
        <v>24</v>
      </c>
      <c r="K21" s="21">
        <f>SUM('[1]Number of 2nd Cons Apps Held'!$C23:$M23)</f>
        <v>0</v>
      </c>
      <c r="L21" s="21">
        <f>SUM('[1]Number of Priority Apps Held'!$C23:$M23)</f>
        <v>4</v>
      </c>
      <c r="M21" s="22">
        <f>SUM('[1]District Court Family'!$C23:$M23)+SUM('[1]District Court Family Appeals'!$C23:$M23)</f>
        <v>47</v>
      </c>
      <c r="N21" s="23">
        <f>SUM('[1]CC Jud Sep &amp; Div'!$C23:$M23)</f>
        <v>3</v>
      </c>
    </row>
    <row r="22" spans="1:14" s="9" customFormat="1" ht="15" x14ac:dyDescent="0.2">
      <c r="A22" s="17" t="s">
        <v>26</v>
      </c>
      <c r="B22" s="52"/>
      <c r="C22" s="18">
        <f>'[1]Total Applications'!$M24</f>
        <v>0</v>
      </c>
      <c r="D22" s="18">
        <f>SUM('[1]Total Applications'!$C24:$M24)</f>
        <v>30</v>
      </c>
      <c r="E22" s="19">
        <f>'[1]Waiting Times 1st Cons'!$M24</f>
        <v>0</v>
      </c>
      <c r="F22" s="19">
        <f>'[1]Number Waiting Priority Apps'!$M24</f>
        <v>0</v>
      </c>
      <c r="G22" s="19">
        <f>'[1]Numbers Waiting 1st Cons'!$M24</f>
        <v>0</v>
      </c>
      <c r="H22" s="20">
        <f>'[1]Waiting Times 2nd Cons'!$M24</f>
        <v>0</v>
      </c>
      <c r="I22" s="20">
        <f>'[1]Numbers Waiting 2nd Cons'!$M24</f>
        <v>0</v>
      </c>
      <c r="J22" s="21">
        <f>SUM('[1]Number of 1st Cons Apps Held'!$C24:$M24)</f>
        <v>8</v>
      </c>
      <c r="K22" s="21">
        <f>SUM('[1]Number of 2nd Cons Apps Held'!$C24:$M24)</f>
        <v>0</v>
      </c>
      <c r="L22" s="21">
        <f>SUM('[1]Number of Priority Apps Held'!$C24:$M24)</f>
        <v>1</v>
      </c>
      <c r="M22" s="22">
        <f>SUM('[1]District Court Family'!$C24:$M24)+SUM('[1]District Court Family Appeals'!$C24:$M24)</f>
        <v>16</v>
      </c>
      <c r="N22" s="23">
        <f>SUM('[1]CC Jud Sep &amp; Div'!$C24:$M24)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Applications'!$M25:$M26)</f>
        <v>0</v>
      </c>
      <c r="D23" s="18">
        <f>SUM('[1]Total Applications'!$C$25:$M26)</f>
        <v>18</v>
      </c>
      <c r="E23" s="19">
        <f>MAX('[1]Waiting Times 1st Cons'!$M25:$M26)</f>
        <v>0</v>
      </c>
      <c r="F23" s="19">
        <f>SUM('[1]Number Waiting Priority Apps'!$M25:$M26)</f>
        <v>0</v>
      </c>
      <c r="G23" s="19">
        <f>SUM('[1]Numbers Waiting 1st Cons'!$M25:$M26)</f>
        <v>0</v>
      </c>
      <c r="H23" s="20">
        <f>MAX('[1]Waiting Times 2nd Cons'!$M25:M26)</f>
        <v>0</v>
      </c>
      <c r="I23" s="20">
        <f>SUM('[1]Numbers Waiting 2nd Cons'!$M25:$M26)</f>
        <v>0</v>
      </c>
      <c r="J23" s="21">
        <f>SUM('[1]Number of 1st Cons Apps Held'!$C$25:$M26)</f>
        <v>2</v>
      </c>
      <c r="K23" s="21">
        <f>SUM('[1]Number of 2nd Cons Apps Held'!$C$25:$M26)</f>
        <v>0</v>
      </c>
      <c r="L23" s="21">
        <f>SUM('[1]Number of Priority Apps Held'!$C$25:$M26)</f>
        <v>2</v>
      </c>
      <c r="M23" s="22">
        <f>SUM('[1]District Court Family Appeals'!$C$25:$M26)+SUM('[1]District Court Family'!$C$25:$M26)</f>
        <v>7</v>
      </c>
      <c r="N23" s="23">
        <f>SUM('[1]CC Jud Sep &amp; Div'!$C$25:$M26)</f>
        <v>1</v>
      </c>
    </row>
    <row r="24" spans="1:14" s="9" customFormat="1" ht="15" x14ac:dyDescent="0.2">
      <c r="A24" s="17" t="s">
        <v>28</v>
      </c>
      <c r="B24" s="52"/>
      <c r="C24" s="18">
        <f>'[1]Total Applications'!$M28</f>
        <v>0</v>
      </c>
      <c r="D24" s="18">
        <f>SUM('[1]Total Applications'!$C28:$M28)</f>
        <v>50</v>
      </c>
      <c r="E24" s="19">
        <f>'[1]Waiting Times 1st Cons'!$M28</f>
        <v>0</v>
      </c>
      <c r="F24" s="19">
        <f>'[1]Number Waiting Priority Apps'!$M28</f>
        <v>0</v>
      </c>
      <c r="G24" s="19">
        <f>'[1]Numbers Waiting 1st Cons'!$M28</f>
        <v>0</v>
      </c>
      <c r="H24" s="20">
        <f>'[1]Waiting Times 2nd Cons'!$M28</f>
        <v>0</v>
      </c>
      <c r="I24" s="20">
        <f>'[1]Numbers Waiting 2nd Cons'!$M28</f>
        <v>0</v>
      </c>
      <c r="J24" s="21">
        <f>SUM('[1]Number of 1st Cons Apps Held'!$C28:$M28)</f>
        <v>1</v>
      </c>
      <c r="K24" s="21">
        <f>SUM('[1]Number of 2nd Cons Apps Held'!$C28:$M28)</f>
        <v>0</v>
      </c>
      <c r="L24" s="21">
        <f>SUM('[1]Number of Priority Apps Held'!$C28:$M28)</f>
        <v>1</v>
      </c>
      <c r="M24" s="22">
        <f>SUM('[1]District Court Family'!$C28:$M28)+SUM('[1]District Court Family Appeals'!$C28:$M28)</f>
        <v>14</v>
      </c>
      <c r="N24" s="23">
        <f>SUM('[1]CC Jud Sep &amp; Div'!$C28:$M28)</f>
        <v>0</v>
      </c>
    </row>
    <row r="25" spans="1:14" s="9" customFormat="1" ht="15" x14ac:dyDescent="0.2">
      <c r="A25" s="17" t="s">
        <v>29</v>
      </c>
      <c r="B25" s="52"/>
      <c r="C25" s="18">
        <f>'[1]Total Applications'!$M29</f>
        <v>0</v>
      </c>
      <c r="D25" s="18">
        <f>SUM('[1]Total Applications'!$C29:$M29)</f>
        <v>39</v>
      </c>
      <c r="E25" s="19">
        <f>'[1]Waiting Times 1st Cons'!$M29</f>
        <v>0</v>
      </c>
      <c r="F25" s="19">
        <f>'[1]Number Waiting Priority Apps'!$M29</f>
        <v>0</v>
      </c>
      <c r="G25" s="19">
        <f>'[1]Numbers Waiting 1st Cons'!$M29</f>
        <v>0</v>
      </c>
      <c r="H25" s="20">
        <f>'[1]Waiting Times 2nd Cons'!$M29</f>
        <v>0</v>
      </c>
      <c r="I25" s="20">
        <f>'[1]Numbers Waiting 2nd Cons'!$M29</f>
        <v>0</v>
      </c>
      <c r="J25" s="21">
        <f>SUM('[1]Number of 1st Cons Apps Held'!$C29:$M29)</f>
        <v>8</v>
      </c>
      <c r="K25" s="21">
        <f>SUM('[1]Number of 2nd Cons Apps Held'!$C29:$M29)</f>
        <v>0</v>
      </c>
      <c r="L25" s="21">
        <f>SUM('[1]Number of Priority Apps Held'!$C29:$M29)</f>
        <v>7</v>
      </c>
      <c r="M25" s="22">
        <f>SUM('[1]District Court Family'!$C29:$M29)+SUM('[1]District Court Family Appeals'!$C29:$M29)</f>
        <v>18</v>
      </c>
      <c r="N25" s="23">
        <f>SUM('[1]CC Jud Sep &amp; Div'!$C29:$M29)</f>
        <v>1</v>
      </c>
    </row>
    <row r="26" spans="1:14" s="9" customFormat="1" ht="15" x14ac:dyDescent="0.2">
      <c r="A26" s="17" t="s">
        <v>30</v>
      </c>
      <c r="B26" s="52"/>
      <c r="C26" s="18">
        <f>'[1]Total Applications'!$M30</f>
        <v>0</v>
      </c>
      <c r="D26" s="18">
        <f>SUM('[1]Total Applications'!$C30:$M30)</f>
        <v>11</v>
      </c>
      <c r="E26" s="19">
        <f>'[1]Waiting Times 1st Cons'!$M30</f>
        <v>0</v>
      </c>
      <c r="F26" s="19">
        <f>'[1]Number Waiting Priority Apps'!$M30</f>
        <v>0</v>
      </c>
      <c r="G26" s="19">
        <f>'[1]Numbers Waiting 1st Cons'!$M30</f>
        <v>0</v>
      </c>
      <c r="H26" s="20">
        <f>'[1]Waiting Times 2nd Cons'!$M30</f>
        <v>0</v>
      </c>
      <c r="I26" s="20">
        <f>'[1]Numbers Waiting 2nd Cons'!$M30</f>
        <v>0</v>
      </c>
      <c r="J26" s="21">
        <f>SUM('[1]Number of 1st Cons Apps Held'!$C30:$M30)</f>
        <v>7</v>
      </c>
      <c r="K26" s="21">
        <f>SUM('[1]Number of 2nd Cons Apps Held'!$C30:$M30)</f>
        <v>0</v>
      </c>
      <c r="L26" s="21">
        <f>SUM('[1]Number of Priority Apps Held'!$C30:$M30)</f>
        <v>1</v>
      </c>
      <c r="M26" s="22">
        <f>SUM('[1]District Court Family'!$C30:$M30)+SUM('[1]District Court Family Appeals'!$C30:$M30)</f>
        <v>11</v>
      </c>
      <c r="N26" s="23">
        <f>SUM('[1]CC Jud Sep &amp; Div'!$C30:$M30)</f>
        <v>1</v>
      </c>
    </row>
    <row r="27" spans="1:14" s="9" customFormat="1" ht="15" x14ac:dyDescent="0.2">
      <c r="A27" s="17" t="s">
        <v>31</v>
      </c>
      <c r="B27" s="52"/>
      <c r="C27" s="18">
        <f>'[1]Total Applications'!$M31</f>
        <v>0</v>
      </c>
      <c r="D27" s="18">
        <f>SUM('[1]Total Applications'!$C31:$M31)</f>
        <v>40</v>
      </c>
      <c r="E27" s="19">
        <f>'[1]Waiting Times 1st Cons'!$M31</f>
        <v>0</v>
      </c>
      <c r="F27" s="19">
        <f>'[1]Number Waiting Priority Apps'!$M31</f>
        <v>0</v>
      </c>
      <c r="G27" s="19">
        <f>'[1]Numbers Waiting 1st Cons'!$M31</f>
        <v>0</v>
      </c>
      <c r="H27" s="20">
        <f>'[1]Waiting Times 2nd Cons'!$M31</f>
        <v>0</v>
      </c>
      <c r="I27" s="20">
        <f>'[1]Numbers Waiting 2nd Cons'!$M31</f>
        <v>0</v>
      </c>
      <c r="J27" s="21">
        <f>SUM('[1]Number of 1st Cons Apps Held'!$C31:$M31)</f>
        <v>1</v>
      </c>
      <c r="K27" s="21">
        <f>SUM('[1]Number of 2nd Cons Apps Held'!$C31:$M31)</f>
        <v>0</v>
      </c>
      <c r="L27" s="21">
        <f>SUM('[1]Number of Priority Apps Held'!$C31:$M31)</f>
        <v>0</v>
      </c>
      <c r="M27" s="22">
        <f>SUM('[1]District Court Family'!$C31:$M31)+SUM('[1]District Court Family Appeals'!$C31:$M31)</f>
        <v>17</v>
      </c>
      <c r="N27" s="23">
        <f>SUM('[1]CC Jud Sep &amp; Div'!$C31:$M31)</f>
        <v>0</v>
      </c>
    </row>
    <row r="28" spans="1:14" s="9" customFormat="1" ht="15" x14ac:dyDescent="0.2">
      <c r="A28" s="17" t="s">
        <v>32</v>
      </c>
      <c r="B28" s="52"/>
      <c r="C28" s="18">
        <f>'[1]Total Applications'!$M32</f>
        <v>0</v>
      </c>
      <c r="D28" s="18">
        <f>SUM('[1]Total Applications'!$C32:$M32)</f>
        <v>23</v>
      </c>
      <c r="E28" s="19">
        <f>'[1]Waiting Times 1st Cons'!$M32</f>
        <v>0</v>
      </c>
      <c r="F28" s="19">
        <f>'[1]Number Waiting Priority Apps'!$M32</f>
        <v>0</v>
      </c>
      <c r="G28" s="19">
        <f>'[1]Numbers Waiting 1st Cons'!$M32</f>
        <v>0</v>
      </c>
      <c r="H28" s="20">
        <f>'[1]Waiting Times 2nd Cons'!$M32</f>
        <v>0</v>
      </c>
      <c r="I28" s="20">
        <f>'[1]Numbers Waiting 2nd Cons'!$M32</f>
        <v>0</v>
      </c>
      <c r="J28" s="21">
        <f>SUM('[1]Number of 1st Cons Apps Held'!$C32:$M32)</f>
        <v>6</v>
      </c>
      <c r="K28" s="21">
        <f>SUM('[1]Number of 2nd Cons Apps Held'!$C32:$M32)</f>
        <v>0</v>
      </c>
      <c r="L28" s="21">
        <f>SUM('[1]Number of Priority Apps Held'!$C32:$M32)</f>
        <v>1</v>
      </c>
      <c r="M28" s="22">
        <f>SUM('[1]District Court Family'!$C32:$M32)+SUM('[1]District Court Family Appeals'!$C32:$M32)</f>
        <v>13</v>
      </c>
      <c r="N28" s="23">
        <f>SUM('[1]CC Jud Sep &amp; Div'!$C32:$M32)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Applications'!$M33:$M34)</f>
        <v>0</v>
      </c>
      <c r="D29" s="18">
        <f>SUM('[1]Total Applications'!$C33:$M34)</f>
        <v>616</v>
      </c>
      <c r="E29" s="19">
        <f>MAX('[1]Waiting Times 1st Cons'!$M33)</f>
        <v>0</v>
      </c>
      <c r="F29" s="19">
        <f>'[1]Number Waiting Priority Apps'!$M33</f>
        <v>0</v>
      </c>
      <c r="G29" s="19">
        <f>'[1]Numbers Waiting 1st Cons'!$M33</f>
        <v>0</v>
      </c>
      <c r="H29" s="20">
        <f>MAX('[1]Waiting Times 2nd Cons'!$M33)</f>
        <v>0</v>
      </c>
      <c r="I29" s="20">
        <f>SUM('[1]Numbers Waiting 2nd Cons'!$M33)</f>
        <v>0</v>
      </c>
      <c r="J29" s="21">
        <f>SUM('[1]Number of 1st Cons Apps Held'!$C33:M34)</f>
        <v>84</v>
      </c>
      <c r="K29" s="21">
        <f>SUM('[1]Number of 2nd Cons Apps Held'!$C33:$M33)</f>
        <v>0</v>
      </c>
      <c r="L29" s="21">
        <f>SUM('[1]Number of Priority Apps Held'!$C33:$M34)</f>
        <v>78</v>
      </c>
      <c r="M29" s="22">
        <f>SUM('[1]District Court Family Appeals'!$C$33:$M33)+SUM('[1]District Court Family'!$C33:$M33)</f>
        <v>3</v>
      </c>
      <c r="N29" s="23">
        <f>SUM('[1]CC Jud Sep &amp; Div'!$C33:$M33)</f>
        <v>0</v>
      </c>
    </row>
    <row r="30" spans="1:14" s="9" customFormat="1" ht="15" x14ac:dyDescent="0.2">
      <c r="A30" s="17" t="s">
        <v>34</v>
      </c>
      <c r="B30" s="52"/>
      <c r="C30" s="18">
        <f>'[1]Total Applications'!$M35</f>
        <v>0</v>
      </c>
      <c r="D30" s="18">
        <f>SUM('[1]Total Applications'!$C35:$M35)</f>
        <v>15</v>
      </c>
      <c r="E30" s="19">
        <f>'[1]Waiting Times 1st Cons'!$M35</f>
        <v>0</v>
      </c>
      <c r="F30" s="19">
        <f>'[1]Number Waiting Priority Apps'!$M35</f>
        <v>0</v>
      </c>
      <c r="G30" s="19">
        <f>'[1]Numbers Waiting 1st Cons'!$M35</f>
        <v>0</v>
      </c>
      <c r="H30" s="20">
        <f>'[1]Waiting Times 2nd Cons'!$M35</f>
        <v>0</v>
      </c>
      <c r="I30" s="20">
        <f>'[1]Numbers Waiting 2nd Cons'!$M35</f>
        <v>0</v>
      </c>
      <c r="J30" s="21">
        <f>SUM('[1]Number of 1st Cons Apps Held'!$C35:$M35)</f>
        <v>9</v>
      </c>
      <c r="K30" s="21">
        <f>SUM('[1]Number of 2nd Cons Apps Held'!$C35:$M35)</f>
        <v>0</v>
      </c>
      <c r="L30" s="21">
        <f>SUM('[1]Number of Priority Apps Held'!$C35:$M35)</f>
        <v>0</v>
      </c>
      <c r="M30" s="22">
        <f>SUM('[1]District Court Family'!$C35:$M35)+SUM('[1]District Court Family Appeals'!$C35:$M35)</f>
        <v>3</v>
      </c>
      <c r="N30" s="23">
        <f>SUM('[1]CC Jud Sep &amp; Div'!$C35:$M35)</f>
        <v>2</v>
      </c>
    </row>
    <row r="31" spans="1:14" s="9" customFormat="1" ht="15" x14ac:dyDescent="0.2">
      <c r="A31" s="17" t="s">
        <v>35</v>
      </c>
      <c r="B31" s="52"/>
      <c r="C31" s="18">
        <f>'[1]Total Applications'!$M36</f>
        <v>0</v>
      </c>
      <c r="D31" s="18">
        <f>SUM('[1]Total Applications'!$C36:$M36)</f>
        <v>62</v>
      </c>
      <c r="E31" s="19">
        <f>'[1]Waiting Times 1st Cons'!$M36</f>
        <v>0</v>
      </c>
      <c r="F31" s="19">
        <f>'[1]Number Waiting Priority Apps'!$M36</f>
        <v>0</v>
      </c>
      <c r="G31" s="19">
        <f>'[1]Numbers Waiting 1st Cons'!$M36</f>
        <v>0</v>
      </c>
      <c r="H31" s="20">
        <f>'[1]Waiting Times 2nd Cons'!$M36</f>
        <v>0</v>
      </c>
      <c r="I31" s="20">
        <f>'[1]Numbers Waiting 2nd Cons'!$M36</f>
        <v>0</v>
      </c>
      <c r="J31" s="21">
        <f>SUM('[1]Number of 1st Cons Apps Held'!$C36:$M36)</f>
        <v>16</v>
      </c>
      <c r="K31" s="21">
        <f>SUM('[1]Number of 2nd Cons Apps Held'!$C36:$M36)</f>
        <v>0</v>
      </c>
      <c r="L31" s="21">
        <f>SUM('[1]Number of Priority Apps Held'!$C36:$M36)</f>
        <v>2</v>
      </c>
      <c r="M31" s="22">
        <f>SUM('[1]District Court Family'!$C36:$M36)+SUM('[1]District Court Family Appeals'!$C36:$M36)</f>
        <v>26</v>
      </c>
      <c r="N31" s="23">
        <f>SUM('[1]CC Jud Sep &amp; Div'!$C36:$M36)</f>
        <v>0</v>
      </c>
    </row>
    <row r="32" spans="1:14" s="9" customFormat="1" ht="15" x14ac:dyDescent="0.2">
      <c r="A32" s="17" t="s">
        <v>36</v>
      </c>
      <c r="B32" s="52"/>
      <c r="C32" s="18">
        <f>'[1]Total Applications'!$M37</f>
        <v>0</v>
      </c>
      <c r="D32" s="18">
        <f>SUM('[1]Total Applications'!$C37:$M37)</f>
        <v>0</v>
      </c>
      <c r="E32" s="19">
        <f>'[1]Waiting Times 1st Cons'!$M37</f>
        <v>0</v>
      </c>
      <c r="F32" s="19">
        <f>'[1]Number Waiting Priority Apps'!$M37</f>
        <v>0</v>
      </c>
      <c r="G32" s="19">
        <f>'[1]Numbers Waiting 1st Cons'!$M37</f>
        <v>0</v>
      </c>
      <c r="H32" s="20">
        <f>'[1]Waiting Times 2nd Cons'!$M37</f>
        <v>0</v>
      </c>
      <c r="I32" s="20">
        <f>'[1]Numbers Waiting 2nd Cons'!$M37</f>
        <v>0</v>
      </c>
      <c r="J32" s="21">
        <f>SUM('[1]Number of 1st Cons Apps Held'!$C37:$M37)</f>
        <v>2</v>
      </c>
      <c r="K32" s="21">
        <f>SUM('[1]Number of 2nd Cons Apps Held'!$C37:$M37)</f>
        <v>0</v>
      </c>
      <c r="L32" s="21">
        <f>SUM('[1]Number of Priority Apps Held'!$C37:$M37)</f>
        <v>0</v>
      </c>
      <c r="M32" s="22">
        <f>SUM('[1]District Court Family'!$C37:$M37)+SUM('[1]District Court Family Appeals'!$C37:$M37)</f>
        <v>1</v>
      </c>
      <c r="N32" s="23">
        <f>SUM('[1]CC Jud Sep &amp; Div'!$C37:$M37)</f>
        <v>0</v>
      </c>
    </row>
    <row r="33" spans="1:14" s="9" customFormat="1" ht="15" x14ac:dyDescent="0.2">
      <c r="A33" s="17" t="s">
        <v>37</v>
      </c>
      <c r="B33" s="52"/>
      <c r="C33" s="18">
        <f>'[1]Total Applications'!$M38</f>
        <v>0</v>
      </c>
      <c r="D33" s="18">
        <f>SUM('[1]Total Applications'!$C38:$M38)</f>
        <v>30</v>
      </c>
      <c r="E33" s="19">
        <f>'[1]Waiting Times 1st Cons'!$M38</f>
        <v>0</v>
      </c>
      <c r="F33" s="19">
        <f>'[1]Number Waiting Priority Apps'!$M38</f>
        <v>0</v>
      </c>
      <c r="G33" s="19">
        <f>'[1]Numbers Waiting 1st Cons'!$M38</f>
        <v>0</v>
      </c>
      <c r="H33" s="20">
        <f>'[1]Waiting Times 2nd Cons'!$M38</f>
        <v>0</v>
      </c>
      <c r="I33" s="20">
        <f>'[1]Numbers Waiting 2nd Cons'!$M38</f>
        <v>0</v>
      </c>
      <c r="J33" s="21">
        <f>SUM('[1]Number of 1st Cons Apps Held'!$C38:$M38)</f>
        <v>3</v>
      </c>
      <c r="K33" s="21">
        <f>SUM('[1]Number of 2nd Cons Apps Held'!$C38:$M38)</f>
        <v>0</v>
      </c>
      <c r="L33" s="21">
        <f>SUM('[1]Number of Priority Apps Held'!$C38:$M38)</f>
        <v>2</v>
      </c>
      <c r="M33" s="22">
        <f>SUM('[1]District Court Family'!$C38:$M38)+SUM('[1]District Court Family Appeals'!$C38:$M38)</f>
        <v>10</v>
      </c>
      <c r="N33" s="23">
        <f>SUM('[1]CC Jud Sep &amp; Div'!$C38:$M38)</f>
        <v>2</v>
      </c>
    </row>
    <row r="34" spans="1:14" s="9" customFormat="1" ht="15" x14ac:dyDescent="0.2">
      <c r="A34" s="17" t="s">
        <v>38</v>
      </c>
      <c r="B34" s="52"/>
      <c r="C34" s="18">
        <f>'[1]Total Applications'!$M39</f>
        <v>0</v>
      </c>
      <c r="D34" s="18">
        <f>SUM('[1]Total Applications'!$C39:$M39)</f>
        <v>31</v>
      </c>
      <c r="E34" s="19">
        <f>'[1]Waiting Times 1st Cons'!M39</f>
        <v>0</v>
      </c>
      <c r="F34" s="19">
        <f>'[1]Number Waiting Priority Apps'!$M39</f>
        <v>0</v>
      </c>
      <c r="G34" s="19">
        <f>'[1]Numbers Waiting 1st Cons'!$M39</f>
        <v>0</v>
      </c>
      <c r="H34" s="20">
        <f>'[1]Waiting Times 2nd Cons'!$M39</f>
        <v>0</v>
      </c>
      <c r="I34" s="20">
        <f>'[1]Numbers Waiting 2nd Cons'!$M39</f>
        <v>0</v>
      </c>
      <c r="J34" s="21">
        <f>SUM('[1]Number of 1st Cons Apps Held'!$C39:$M39)</f>
        <v>15</v>
      </c>
      <c r="K34" s="21">
        <f>SUM('[1]Number of 2nd Cons Apps Held'!$C39:$M39)</f>
        <v>0</v>
      </c>
      <c r="L34" s="21">
        <f>SUM('[1]Number of Priority Apps Held'!$C39:$M39)</f>
        <v>4</v>
      </c>
      <c r="M34" s="22">
        <f>SUM('[1]District Court Family'!$C39:$M39)+SUM('[1]District Court Family Appeals'!$C39:$M39)</f>
        <v>9</v>
      </c>
      <c r="N34" s="23">
        <f>SUM('[1]CC Jud Sep &amp; Div'!$C39:$M39)</f>
        <v>0</v>
      </c>
    </row>
    <row r="35" spans="1:14" s="9" customFormat="1" ht="15.75" thickBot="1" x14ac:dyDescent="0.25">
      <c r="A35" s="24" t="s">
        <v>39</v>
      </c>
      <c r="B35" s="88"/>
      <c r="C35" s="25">
        <f>'[1]Total Applications'!$M40</f>
        <v>0</v>
      </c>
      <c r="D35" s="25">
        <f>SUM('[1]Total Applications'!$C40:$M40)</f>
        <v>54</v>
      </c>
      <c r="E35" s="26">
        <f>'[1]Waiting Times 1st Cons'!$M40</f>
        <v>0</v>
      </c>
      <c r="F35" s="26">
        <f>'[1]Number Waiting Priority Apps'!$M40</f>
        <v>0</v>
      </c>
      <c r="G35" s="26">
        <f>'[1]Numbers Waiting 1st Cons'!$M40</f>
        <v>0</v>
      </c>
      <c r="H35" s="31">
        <f>'[1]Waiting Times 2nd Cons'!$M40</f>
        <v>0</v>
      </c>
      <c r="I35" s="31">
        <f>'[1]Numbers Waiting 2nd Cons'!$M40</f>
        <v>0</v>
      </c>
      <c r="J35" s="27">
        <f>SUM('[1]Number of 1st Cons Apps Held'!$C40:$M40)</f>
        <v>9</v>
      </c>
      <c r="K35" s="27">
        <f>SUM('[1]Number of 2nd Cons Apps Held'!$C40:$M40)</f>
        <v>0</v>
      </c>
      <c r="L35" s="27">
        <f>SUM('[1]Number of Priority Apps Held'!$C40:$M40)</f>
        <v>0</v>
      </c>
      <c r="M35" s="28">
        <f>SUM('[1]District Court Family'!$C40:$M40)+SUM('[1]District Court Family Appeals'!$C40:$M40)</f>
        <v>24</v>
      </c>
      <c r="N35" s="29">
        <f>SUM('[1]CC Jud Sep &amp; Div'!$C40:$M40)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5" sqref="A5"/>
      <selection pane="topRight" activeCell="G38" sqref="G38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0.375" bestFit="1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58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44"/>
      <c r="B3" s="46"/>
      <c r="C3" s="45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Applications'!$N4:$N5)</f>
        <v>0</v>
      </c>
      <c r="D6" s="18">
        <f>SUM('[1]Total Applications'!$C$4:$N5)</f>
        <v>25</v>
      </c>
      <c r="E6" s="19">
        <f>MAX('[1]Waiting Times 1st Cons'!$N4:$N5)</f>
        <v>0</v>
      </c>
      <c r="F6" s="19">
        <f>SUM('[1]Number Waiting Priority Apps'!$N4:$N5)</f>
        <v>0</v>
      </c>
      <c r="G6" s="19">
        <f>SUM('[1]Numbers Waiting 1st Cons'!$N4:$N5)</f>
        <v>0</v>
      </c>
      <c r="H6" s="20">
        <f>MAX('[1]Waiting Times 2nd Cons'!$N4:$N5)</f>
        <v>0</v>
      </c>
      <c r="I6" s="20">
        <f>SUM('[1]Numbers Waiting 2nd Cons'!$N4:$N5)</f>
        <v>0</v>
      </c>
      <c r="J6" s="21">
        <f>SUM('[1]Number of 1st Cons Apps Held'!$C$4:$N5)</f>
        <v>6</v>
      </c>
      <c r="K6" s="21">
        <f>SUM('[1]Number of 2nd Cons Apps Held'!$C$4:$N5)</f>
        <v>0</v>
      </c>
      <c r="L6" s="21">
        <f>SUM('[1]Number of Priority Apps Held'!$C$4:$N5)</f>
        <v>0</v>
      </c>
      <c r="M6" s="22">
        <f>SUM('[1]District Court Family'!$C4:$N5)+SUM('[1]District Court Family Appeals'!$C4:$N5)</f>
        <v>11</v>
      </c>
      <c r="N6" s="23">
        <f>SUM('[1]CC Jud Sep &amp; Div'!$C$4:$N5)</f>
        <v>0</v>
      </c>
    </row>
    <row r="7" spans="1:15" s="9" customFormat="1" ht="15" x14ac:dyDescent="0.2">
      <c r="A7" s="17" t="s">
        <v>11</v>
      </c>
      <c r="B7" s="52"/>
      <c r="C7" s="18">
        <f>'[1]Total Applications'!$N6</f>
        <v>0</v>
      </c>
      <c r="D7" s="18">
        <f>SUM('[1]Total Applications'!$C6:$N6)</f>
        <v>8</v>
      </c>
      <c r="E7" s="19">
        <f>'[1]Waiting Times 1st Cons'!$N6</f>
        <v>0</v>
      </c>
      <c r="F7" s="19">
        <f>'[1]Number Waiting Priority Apps'!$N6</f>
        <v>0</v>
      </c>
      <c r="G7" s="19">
        <f>'[1]Numbers Waiting 1st Cons'!$N6</f>
        <v>0</v>
      </c>
      <c r="H7" s="20">
        <f>'[1]Waiting Times 2nd Cons'!$N6</f>
        <v>0</v>
      </c>
      <c r="I7" s="20">
        <f>'[1]Numbers Waiting 2nd Cons'!$N6</f>
        <v>0</v>
      </c>
      <c r="J7" s="21">
        <f>SUM('[1]Number of 1st Cons Apps Held'!$C6:$N6)</f>
        <v>5</v>
      </c>
      <c r="K7" s="21">
        <f>SUM('[1]Number of 2nd Cons Apps Held'!$C6:$N6)</f>
        <v>0</v>
      </c>
      <c r="L7" s="21">
        <f>SUM('[1]Number of Priority Apps Held'!$C6:$N6)</f>
        <v>1</v>
      </c>
      <c r="M7" s="22">
        <f>SUM('[1]District Court Family'!$C6:$N6)+SUM('[1]District Court Family Appeals'!$C6:$N6)</f>
        <v>3</v>
      </c>
      <c r="N7" s="23">
        <f>SUM('[1]CC Jud Sep &amp; Div'!$C6:$N6)</f>
        <v>5</v>
      </c>
    </row>
    <row r="8" spans="1:15" s="9" customFormat="1" ht="15" x14ac:dyDescent="0.2">
      <c r="A8" s="17" t="s">
        <v>12</v>
      </c>
      <c r="B8" s="52"/>
      <c r="C8" s="18">
        <f>'[1]Total Applications'!$N7</f>
        <v>0</v>
      </c>
      <c r="D8" s="18">
        <f>SUM('[1]Total Applications'!$C7:$N7)</f>
        <v>21</v>
      </c>
      <c r="E8" s="19">
        <f>'[1]Waiting Times 1st Cons'!$N7</f>
        <v>0</v>
      </c>
      <c r="F8" s="19">
        <f>'[1]Number Waiting Priority Apps'!$N7</f>
        <v>0</v>
      </c>
      <c r="G8" s="19">
        <f>'[1]Numbers Waiting 1st Cons'!$N7</f>
        <v>0</v>
      </c>
      <c r="H8" s="20">
        <f>'[1]Waiting Times 2nd Cons'!$N7</f>
        <v>0</v>
      </c>
      <c r="I8" s="20">
        <f>'[1]Numbers Waiting 2nd Cons'!$N7</f>
        <v>0</v>
      </c>
      <c r="J8" s="21">
        <f>SUM('[1]Number of 1st Cons Apps Held'!$C7:$N7)</f>
        <v>14</v>
      </c>
      <c r="K8" s="21">
        <f>SUM('[1]Number of 2nd Cons Apps Held'!$C7:$N7)</f>
        <v>0</v>
      </c>
      <c r="L8" s="21">
        <f>SUM('[1]Number of Priority Apps Held'!$C7:$N7)</f>
        <v>3</v>
      </c>
      <c r="M8" s="22">
        <f>SUM('[1]District Court Family'!$C7:$N7)+SUM('[1]District Court Family Appeals'!$C7:$N7)</f>
        <v>6</v>
      </c>
      <c r="N8" s="23">
        <f>SUM('[1]CC Jud Sep &amp; Div'!$C7:$N7)</f>
        <v>2</v>
      </c>
    </row>
    <row r="9" spans="1:15" s="9" customFormat="1" ht="15" x14ac:dyDescent="0.2">
      <c r="A9" s="17" t="s">
        <v>13</v>
      </c>
      <c r="B9" s="52"/>
      <c r="C9" s="18">
        <f>'[1]Total Applications'!$N8</f>
        <v>0</v>
      </c>
      <c r="D9" s="18">
        <f>SUM('[1]Total Applications'!$C8:$N8)</f>
        <v>18</v>
      </c>
      <c r="E9" s="19">
        <f>'[1]Waiting Times 1st Cons'!$N8</f>
        <v>0</v>
      </c>
      <c r="F9" s="19">
        <f>'[1]Number Waiting Priority Apps'!$N8</f>
        <v>0</v>
      </c>
      <c r="G9" s="19">
        <f>'[1]Numbers Waiting 1st Cons'!$N8</f>
        <v>0</v>
      </c>
      <c r="H9" s="20">
        <f>'[1]Waiting Times 2nd Cons'!$N8</f>
        <v>0</v>
      </c>
      <c r="I9" s="20">
        <f>'[1]Numbers Waiting 2nd Cons'!$N8</f>
        <v>0</v>
      </c>
      <c r="J9" s="21">
        <f>SUM('[1]Number of 1st Cons Apps Held'!$C8:$N8)</f>
        <v>7</v>
      </c>
      <c r="K9" s="21">
        <f>SUM('[1]Number of 2nd Cons Apps Held'!$C8:$N8)</f>
        <v>0</v>
      </c>
      <c r="L9" s="21">
        <f>SUM('[1]Number of Priority Apps Held'!$C8:$N8)</f>
        <v>2</v>
      </c>
      <c r="M9" s="22">
        <f>SUM('[1]District Court Family'!$C8:$N8)+SUM('[1]District Court Family Appeals'!$C8:$N8)</f>
        <v>6</v>
      </c>
      <c r="N9" s="23">
        <f>SUM('[1]CC Jud Sep &amp; Div'!$C8:$N8)</f>
        <v>0</v>
      </c>
    </row>
    <row r="10" spans="1:15" s="9" customFormat="1" ht="15" x14ac:dyDescent="0.2">
      <c r="A10" s="17" t="s">
        <v>14</v>
      </c>
      <c r="B10" s="52"/>
      <c r="C10" s="18">
        <f>'[1]Total Applications'!$N10</f>
        <v>0</v>
      </c>
      <c r="D10" s="18">
        <f>SUM('[1]Total Applications'!$C10:$N10)</f>
        <v>9</v>
      </c>
      <c r="E10" s="19">
        <f>'[1]Waiting Times 1st Cons'!$N10</f>
        <v>0</v>
      </c>
      <c r="F10" s="19">
        <f>'[1]Number Waiting Priority Apps'!$N10</f>
        <v>0</v>
      </c>
      <c r="G10" s="19">
        <f>'[1]Numbers Waiting 1st Cons'!$N10</f>
        <v>0</v>
      </c>
      <c r="H10" s="20">
        <f>'[1]Waiting Times 2nd Cons'!$N10</f>
        <v>0</v>
      </c>
      <c r="I10" s="20">
        <f>'[1]Numbers Waiting 2nd Cons'!$N10</f>
        <v>0</v>
      </c>
      <c r="J10" s="21">
        <f>SUM('[1]Number of 1st Cons Apps Held'!$C$10:$N10)</f>
        <v>16</v>
      </c>
      <c r="K10" s="21">
        <f>SUM('[1]Number of 2nd Cons Apps Held'!$C$10:$N10)</f>
        <v>0</v>
      </c>
      <c r="L10" s="21">
        <f>SUM('[1]Number of Priority Apps Held'!$C$10:$N10)</f>
        <v>1</v>
      </c>
      <c r="M10" s="22">
        <f>SUM('[1]District Court Family'!$C10:$N10)+SUM('[1]District Court Family Appeals'!$C10:$N10)</f>
        <v>0</v>
      </c>
      <c r="N10" s="23">
        <f>SUM('[1]CC Jud Sep &amp; Div'!$C10:$N10)</f>
        <v>0</v>
      </c>
    </row>
    <row r="11" spans="1:15" s="9" customFormat="1" ht="15" x14ac:dyDescent="0.2">
      <c r="A11" s="17" t="s">
        <v>15</v>
      </c>
      <c r="B11" s="52"/>
      <c r="C11" s="18">
        <f>'[1]Total Applications'!$N11</f>
        <v>0</v>
      </c>
      <c r="D11" s="18">
        <f>SUM('[1]Total Applications'!$C11:$N11)</f>
        <v>156</v>
      </c>
      <c r="E11" s="19">
        <f>'[1]Waiting Times 1st Cons'!$N11</f>
        <v>0</v>
      </c>
      <c r="F11" s="19">
        <f>'[1]Number Waiting Priority Apps'!$N11</f>
        <v>0</v>
      </c>
      <c r="G11" s="19">
        <f>'[1]Numbers Waiting 1st Cons'!$N11</f>
        <v>0</v>
      </c>
      <c r="H11" s="20">
        <f>'[1]Waiting Times 2nd Cons'!$N11</f>
        <v>0</v>
      </c>
      <c r="I11" s="20">
        <f>'[1]Numbers Waiting 2nd Cons'!$N11</f>
        <v>0</v>
      </c>
      <c r="J11" s="21">
        <f>SUM('[1]Number of 1st Cons Apps Held'!$C11:$N11)</f>
        <v>26</v>
      </c>
      <c r="K11" s="21">
        <f>SUM('[1]Number of 2nd Cons Apps Held'!$C11:$N11)</f>
        <v>0</v>
      </c>
      <c r="L11" s="21">
        <f>SUM('[1]Number of Priority Apps Held'!$C11:$N11)</f>
        <v>12</v>
      </c>
      <c r="M11" s="22">
        <f>SUM('[1]District Court Family'!$C11:$N11)+SUM('[1]District Court Family Appeals'!$C11:$N11)</f>
        <v>17</v>
      </c>
      <c r="N11" s="23">
        <f>SUM('[1]CC Jud Sep &amp; Div'!$C11:$N11)</f>
        <v>0</v>
      </c>
    </row>
    <row r="12" spans="1:15" s="9" customFormat="1" ht="15" x14ac:dyDescent="0.2">
      <c r="A12" s="17" t="s">
        <v>16</v>
      </c>
      <c r="B12" s="52"/>
      <c r="C12" s="18">
        <f>'[1]Total Applications'!$N12</f>
        <v>0</v>
      </c>
      <c r="D12" s="18">
        <f>SUM('[1]Total Applications'!$C12:$N12)</f>
        <v>43</v>
      </c>
      <c r="E12" s="19">
        <f>'[1]Waiting Times 1st Cons'!$N12</f>
        <v>0</v>
      </c>
      <c r="F12" s="19">
        <f>'[1]Number Waiting Priority Apps'!$N12</f>
        <v>0</v>
      </c>
      <c r="G12" s="19">
        <f>'[1]Numbers Waiting 1st Cons'!$N12</f>
        <v>0</v>
      </c>
      <c r="H12" s="20">
        <f>'[1]Waiting Times 2nd Cons'!$N12</f>
        <v>0</v>
      </c>
      <c r="I12" s="20">
        <f>'[1]Numbers Waiting 2nd Cons'!$N12</f>
        <v>0</v>
      </c>
      <c r="J12" s="21">
        <f>SUM('[1]Number of 1st Cons Apps Held'!$C12:$N12)</f>
        <v>15</v>
      </c>
      <c r="K12" s="21">
        <f>SUM('[1]Number of 2nd Cons Apps Held'!$C12:$N12)</f>
        <v>0</v>
      </c>
      <c r="L12" s="21">
        <f>SUM('[1]Number of Priority Apps Held'!$C12:$N12)</f>
        <v>7</v>
      </c>
      <c r="M12" s="22">
        <f>SUM('[1]District Court Family'!$C12:$N12)+SUM('[1]District Court Family Appeals'!$C12:$N12)</f>
        <v>12</v>
      </c>
      <c r="N12" s="23">
        <f>SUM('[1]CC Jud Sep &amp; Div'!$C12:$N12)</f>
        <v>0</v>
      </c>
    </row>
    <row r="13" spans="1:15" s="9" customFormat="1" ht="15" x14ac:dyDescent="0.2">
      <c r="A13" s="17" t="s">
        <v>17</v>
      </c>
      <c r="B13" s="52"/>
      <c r="C13" s="18">
        <f>'[1]Total Applications'!$N14</f>
        <v>0</v>
      </c>
      <c r="D13" s="18">
        <f>SUM('[1]Total Applications'!$C14:$N14)</f>
        <v>26</v>
      </c>
      <c r="E13" s="19">
        <f>'[1]Waiting Times 1st Cons'!$N14</f>
        <v>0</v>
      </c>
      <c r="F13" s="19">
        <f>'[1]Number Waiting Priority Apps'!$N14</f>
        <v>0</v>
      </c>
      <c r="G13" s="19">
        <f>'[1]Numbers Waiting 1st Cons'!$N14</f>
        <v>0</v>
      </c>
      <c r="H13" s="20">
        <f>'[1]Waiting Times 2nd Cons'!$N14</f>
        <v>0</v>
      </c>
      <c r="I13" s="20">
        <f>'[1]Numbers Waiting 2nd Cons'!$N14</f>
        <v>0</v>
      </c>
      <c r="J13" s="21">
        <f>SUM('[1]Number of 1st Cons Apps Held'!$C14:$N14)</f>
        <v>2</v>
      </c>
      <c r="K13" s="21">
        <f>SUM('[1]Number of 2nd Cons Apps Held'!$C14:$N14)</f>
        <v>0</v>
      </c>
      <c r="L13" s="21">
        <f>SUM('[1]Number of Priority Apps Held'!$C14:$N14)</f>
        <v>1</v>
      </c>
      <c r="M13" s="22">
        <f>SUM('[1]District Court Family'!$C14:$N14)+SUM('[1]District Court Family Appeals'!$C14:$N14)</f>
        <v>17</v>
      </c>
      <c r="N13" s="23">
        <f>SUM('[1]CC Jud Sep &amp; Div'!$C14:$N14)</f>
        <v>0</v>
      </c>
    </row>
    <row r="14" spans="1:15" s="9" customFormat="1" ht="15" x14ac:dyDescent="0.2">
      <c r="A14" s="17" t="s">
        <v>18</v>
      </c>
      <c r="B14" s="52"/>
      <c r="C14" s="18">
        <f>'[1]Total Applications'!$N15</f>
        <v>0</v>
      </c>
      <c r="D14" s="18">
        <f>SUM('[1]Total Applications'!$C15:$N15)</f>
        <v>25</v>
      </c>
      <c r="E14" s="19">
        <f>'[1]Waiting Times 1st Cons'!$N15</f>
        <v>0</v>
      </c>
      <c r="F14" s="19">
        <f>'[1]Number Waiting Priority Apps'!$N15</f>
        <v>0</v>
      </c>
      <c r="G14" s="19">
        <f>'[1]Numbers Waiting 1st Cons'!$N15</f>
        <v>0</v>
      </c>
      <c r="H14" s="20">
        <f>'[1]Waiting Times 2nd Cons'!$N15</f>
        <v>0</v>
      </c>
      <c r="I14" s="20">
        <f>'[1]Numbers Waiting 2nd Cons'!$N15</f>
        <v>0</v>
      </c>
      <c r="J14" s="21">
        <f>SUM('[1]Number of 1st Cons Apps Held'!$C15:$N15)</f>
        <v>17</v>
      </c>
      <c r="K14" s="21">
        <f>SUM('[1]Number of 2nd Cons Apps Held'!$C15:$N15)</f>
        <v>0</v>
      </c>
      <c r="L14" s="21">
        <f>SUM('[1]Number of Priority Apps Held'!$C15:$N15)</f>
        <v>7</v>
      </c>
      <c r="M14" s="22">
        <f>SUM('[1]District Court Family'!$C15:$N15)+SUM('[1]District Court Family Appeals'!$C15:$N15)</f>
        <v>11</v>
      </c>
      <c r="N14" s="23">
        <f>SUM('[1]CC Jud Sep &amp; Div'!$C15:$N15)</f>
        <v>0</v>
      </c>
    </row>
    <row r="15" spans="1:15" s="9" customFormat="1" ht="15" x14ac:dyDescent="0.2">
      <c r="A15" s="17" t="s">
        <v>19</v>
      </c>
      <c r="B15" s="52"/>
      <c r="C15" s="18">
        <f>'[1]Total Applications'!$N16</f>
        <v>0</v>
      </c>
      <c r="D15" s="18">
        <f>SUM('[1]Total Applications'!$C16:$N16)</f>
        <v>23</v>
      </c>
      <c r="E15" s="19">
        <f>'[1]Waiting Times 1st Cons'!$N16</f>
        <v>0</v>
      </c>
      <c r="F15" s="19">
        <f>'[1]Number Waiting Priority Apps'!$N16</f>
        <v>0</v>
      </c>
      <c r="G15" s="19">
        <f>'[1]Numbers Waiting 1st Cons'!$N16</f>
        <v>0</v>
      </c>
      <c r="H15" s="20">
        <f>'[1]Waiting Times 2nd Cons'!$N16</f>
        <v>0</v>
      </c>
      <c r="I15" s="20">
        <f>'[1]Numbers Waiting 2nd Cons'!$N16</f>
        <v>0</v>
      </c>
      <c r="J15" s="21">
        <f>SUM('[1]Number of 1st Cons Apps Held'!$C16:$N16)</f>
        <v>18</v>
      </c>
      <c r="K15" s="21">
        <f>SUM('[1]Number of 2nd Cons Apps Held'!$C16:$N16)</f>
        <v>0</v>
      </c>
      <c r="L15" s="21">
        <f>SUM('[1]Number of Priority Apps Held'!$C16:$N16)</f>
        <v>3</v>
      </c>
      <c r="M15" s="22">
        <f>SUM('[1]District Court Family'!$C16:$N16)+SUM('[1]District Court Family Appeals'!$C16:$N16)</f>
        <v>6</v>
      </c>
      <c r="N15" s="23">
        <f>SUM('[1]CC Jud Sep &amp; Div'!$C16:$N16)</f>
        <v>0</v>
      </c>
    </row>
    <row r="16" spans="1:15" s="9" customFormat="1" ht="15" x14ac:dyDescent="0.2">
      <c r="A16" s="17" t="s">
        <v>20</v>
      </c>
      <c r="B16" s="52"/>
      <c r="C16" s="18">
        <f>'[1]Total Applications'!$N17</f>
        <v>0</v>
      </c>
      <c r="D16" s="18">
        <f>SUM('[1]Total Applications'!$C17:$N17)</f>
        <v>43</v>
      </c>
      <c r="E16" s="19">
        <f>'[1]Waiting Times 1st Cons'!$N17</f>
        <v>0</v>
      </c>
      <c r="F16" s="19">
        <f>'[1]Number Waiting Priority Apps'!$N17</f>
        <v>0</v>
      </c>
      <c r="G16" s="19">
        <f>'[1]Numbers Waiting 1st Cons'!$N17</f>
        <v>0</v>
      </c>
      <c r="H16" s="20">
        <f>'[1]Waiting Times 2nd Cons'!$N17</f>
        <v>0</v>
      </c>
      <c r="I16" s="20">
        <f>'[1]Numbers Waiting 2nd Cons'!$N17</f>
        <v>0</v>
      </c>
      <c r="J16" s="21">
        <f>SUM('[1]Number of 1st Cons Apps Held'!$C17:$N17)</f>
        <v>17</v>
      </c>
      <c r="K16" s="21">
        <f>SUM('[1]Number of 2nd Cons Apps Held'!$C17:$N17)</f>
        <v>0</v>
      </c>
      <c r="L16" s="21">
        <f>SUM('[1]Number of Priority Apps Held'!$C17:$N17)</f>
        <v>8</v>
      </c>
      <c r="M16" s="22">
        <f>SUM('[1]District Court Family'!$C17:$N17)+SUM('[1]District Court Family Appeals'!$C17:$N17)</f>
        <v>19</v>
      </c>
      <c r="N16" s="23">
        <f>SUM('[1]CC Jud Sep &amp; Div'!$C17:$N17)</f>
        <v>0</v>
      </c>
    </row>
    <row r="17" spans="1:14" s="9" customFormat="1" ht="15" x14ac:dyDescent="0.2">
      <c r="A17" s="17" t="s">
        <v>21</v>
      </c>
      <c r="B17" s="52"/>
      <c r="C17" s="18">
        <f>'[1]Total Applications'!$N18</f>
        <v>0</v>
      </c>
      <c r="D17" s="18">
        <f>SUM('[1]Total Applications'!$C18:$N18)</f>
        <v>99</v>
      </c>
      <c r="E17" s="19">
        <f>'[1]Waiting Times 1st Cons'!$N18</f>
        <v>0</v>
      </c>
      <c r="F17" s="19">
        <f>'[1]Number Waiting Priority Apps'!$N18</f>
        <v>0</v>
      </c>
      <c r="G17" s="19">
        <f>'[1]Numbers Waiting 1st Cons'!$N18</f>
        <v>0</v>
      </c>
      <c r="H17" s="20">
        <f>'[1]Waiting Times 2nd Cons'!$N18</f>
        <v>0</v>
      </c>
      <c r="I17" s="20">
        <f>'[1]Numbers Waiting 2nd Cons'!$N18</f>
        <v>0</v>
      </c>
      <c r="J17" s="21">
        <f>SUM('[1]Number of 1st Cons Apps Held'!$C18:$N18)</f>
        <v>98</v>
      </c>
      <c r="K17" s="21">
        <f>SUM('[1]Number of 2nd Cons Apps Held'!$C18:$N18)</f>
        <v>0</v>
      </c>
      <c r="L17" s="21">
        <f>SUM('[1]Number of Priority Apps Held'!$C18:$N18)</f>
        <v>94</v>
      </c>
      <c r="M17" s="22">
        <f>SUM('[1]District Court Family'!$C18:$N18)+SUM('[1]District Court Family Appeals'!$C18:$N18)</f>
        <v>7</v>
      </c>
      <c r="N17" s="23">
        <f>SUM('[1]CC Jud Sep &amp; Div'!$C18:$N18)</f>
        <v>0</v>
      </c>
    </row>
    <row r="18" spans="1:14" s="9" customFormat="1" ht="15" x14ac:dyDescent="0.2">
      <c r="A18" s="17" t="s">
        <v>22</v>
      </c>
      <c r="B18" s="52"/>
      <c r="C18" s="18">
        <f>'[1]Total Applications'!$N19</f>
        <v>0</v>
      </c>
      <c r="D18" s="18">
        <f>SUM('[1]Total Applications'!$C19:$N19)</f>
        <v>23</v>
      </c>
      <c r="E18" s="19">
        <f>'[1]Waiting Times 1st Cons'!$N19</f>
        <v>0</v>
      </c>
      <c r="F18" s="19">
        <f>'[1]Number Waiting Priority Apps'!$N19</f>
        <v>0</v>
      </c>
      <c r="G18" s="19">
        <f>'[1]Numbers Waiting 1st Cons'!$N19</f>
        <v>0</v>
      </c>
      <c r="H18" s="20">
        <f>'[1]Waiting Times 2nd Cons'!$N19</f>
        <v>0</v>
      </c>
      <c r="I18" s="20">
        <f>'[1]Numbers Waiting 2nd Cons'!$N19</f>
        <v>0</v>
      </c>
      <c r="J18" s="21">
        <f>SUM('[1]Number of 1st Cons Apps Held'!$C19:$N19)</f>
        <v>4</v>
      </c>
      <c r="K18" s="21">
        <f>SUM('[1]Number of 2nd Cons Apps Held'!$C19:$N19)</f>
        <v>0</v>
      </c>
      <c r="L18" s="21">
        <f>SUM('[1]Number of Priority Apps Held'!$C19:$N19)</f>
        <v>4</v>
      </c>
      <c r="M18" s="22">
        <f>SUM('[1]District Court Family'!$C19:$N19)+SUM('[1]District Court Family Appeals'!$C19:$N19)</f>
        <v>3</v>
      </c>
      <c r="N18" s="23">
        <f>SUM('[1]CC Jud Sep &amp; Div'!$C19:$N19)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Applications'!$N20:$N21)</f>
        <v>0</v>
      </c>
      <c r="D19" s="18">
        <f>SUM('[1]Total Applications'!$C$20:$N21)</f>
        <v>42</v>
      </c>
      <c r="E19" s="19">
        <f>MAX('[1]Waiting Times 1st Cons'!$N20:$N21)</f>
        <v>0</v>
      </c>
      <c r="F19" s="19">
        <f>SUM('[1]Number Waiting Priority Apps'!$N20:$N21)</f>
        <v>0</v>
      </c>
      <c r="G19" s="19">
        <f>SUM('[1]Numbers Waiting 1st Cons'!$N20:$N21)</f>
        <v>0</v>
      </c>
      <c r="H19" s="20">
        <f>MAX('[1]Waiting Times 2nd Cons'!$N20:$N21)</f>
        <v>0</v>
      </c>
      <c r="I19" s="20">
        <f>SUM('[1]Numbers Waiting 2nd Cons'!$N20:$N21)</f>
        <v>0</v>
      </c>
      <c r="J19" s="21">
        <f>SUM('[1]Number of 1st Cons Apps Held'!$C$20:$N21)</f>
        <v>5</v>
      </c>
      <c r="K19" s="21">
        <f>SUM('[1]Number of 2nd Cons Apps Held'!$C$20:$N21)</f>
        <v>0</v>
      </c>
      <c r="L19" s="21">
        <f>SUM('[1]Number of Priority Apps Held'!$C$20:$N21)</f>
        <v>1</v>
      </c>
      <c r="M19" s="22">
        <f>SUM('[1]District Court Family'!$C$20:$N21)+SUM('[1]District Court Family Appeals'!$C$20:$N21)</f>
        <v>15</v>
      </c>
      <c r="N19" s="23">
        <f>SUM('[1]CC Jud Sep &amp; Div'!$C$20:$N21)</f>
        <v>0</v>
      </c>
    </row>
    <row r="20" spans="1:14" s="9" customFormat="1" ht="15" x14ac:dyDescent="0.2">
      <c r="A20" s="17" t="s">
        <v>24</v>
      </c>
      <c r="B20" s="52"/>
      <c r="C20" s="18">
        <f>'[1]Total Applications'!$N22</f>
        <v>0</v>
      </c>
      <c r="D20" s="18">
        <f>SUM('[1]Total Applications'!$C22:$N22)</f>
        <v>25</v>
      </c>
      <c r="E20" s="19">
        <f>'[1]Waiting Times 1st Cons'!$N22</f>
        <v>0</v>
      </c>
      <c r="F20" s="19">
        <f>'[1]Number Waiting Priority Apps'!$N22</f>
        <v>0</v>
      </c>
      <c r="G20" s="19">
        <f>'[1]Numbers Waiting 1st Cons'!$N22</f>
        <v>0</v>
      </c>
      <c r="H20" s="20">
        <f>'[1]Waiting Times 2nd Cons'!$N22</f>
        <v>0</v>
      </c>
      <c r="I20" s="20">
        <f>'[1]Numbers Waiting 2nd Cons'!$N22</f>
        <v>0</v>
      </c>
      <c r="J20" s="21">
        <f>SUM('[1]Number of 1st Cons Apps Held'!$C22:$N22)</f>
        <v>12</v>
      </c>
      <c r="K20" s="21">
        <f>SUM('[1]Number of 2nd Cons Apps Held'!$C22:$N22)</f>
        <v>0</v>
      </c>
      <c r="L20" s="21">
        <f>SUM('[1]Number of Priority Apps Held'!$C22:$N22)</f>
        <v>0</v>
      </c>
      <c r="M20" s="22">
        <f>SUM('[1]District Court Family'!$C22:$N22)+SUM('[1]District Court Family Appeals'!$C22:$N22)</f>
        <v>13</v>
      </c>
      <c r="N20" s="23">
        <f>SUM('[1]CC Jud Sep &amp; Div'!$C22:$N22)</f>
        <v>0</v>
      </c>
    </row>
    <row r="21" spans="1:14" s="9" customFormat="1" ht="15" x14ac:dyDescent="0.2">
      <c r="A21" s="17" t="s">
        <v>25</v>
      </c>
      <c r="B21" s="52"/>
      <c r="C21" s="18">
        <f>'[1]Total Applications'!$N23</f>
        <v>0</v>
      </c>
      <c r="D21" s="18">
        <f>SUM('[1]Total Applications'!$C23:$N23)</f>
        <v>80</v>
      </c>
      <c r="E21" s="19">
        <f>'[1]Waiting Times 1st Cons'!$N23</f>
        <v>0</v>
      </c>
      <c r="F21" s="19">
        <f>'[1]Number Waiting Priority Apps'!$N23</f>
        <v>0</v>
      </c>
      <c r="G21" s="19">
        <f>'[1]Numbers Waiting 1st Cons'!$N23</f>
        <v>0</v>
      </c>
      <c r="H21" s="20">
        <f>'[1]Waiting Times 2nd Cons'!$N23</f>
        <v>0</v>
      </c>
      <c r="I21" s="20">
        <f>'[1]Numbers Waiting 2nd Cons'!$N23</f>
        <v>0</v>
      </c>
      <c r="J21" s="21">
        <f>SUM('[1]Number of 1st Cons Apps Held'!$C23:$N23)</f>
        <v>24</v>
      </c>
      <c r="K21" s="21">
        <f>SUM('[1]Number of 2nd Cons Apps Held'!$C23:$N23)</f>
        <v>0</v>
      </c>
      <c r="L21" s="21">
        <f>SUM('[1]Number of Priority Apps Held'!$C23:$N23)</f>
        <v>4</v>
      </c>
      <c r="M21" s="22">
        <f>SUM('[1]District Court Family'!$C23:$N23)+SUM('[1]District Court Family Appeals'!$C23:$N23)</f>
        <v>47</v>
      </c>
      <c r="N21" s="23">
        <f>SUM('[1]CC Jud Sep &amp; Div'!$C23:$N23)</f>
        <v>3</v>
      </c>
    </row>
    <row r="22" spans="1:14" s="9" customFormat="1" ht="15" x14ac:dyDescent="0.2">
      <c r="A22" s="17" t="s">
        <v>26</v>
      </c>
      <c r="B22" s="52"/>
      <c r="C22" s="18">
        <f>'[1]Total Applications'!$N24</f>
        <v>0</v>
      </c>
      <c r="D22" s="18">
        <f>SUM('[1]Total Applications'!$C24:$N24)</f>
        <v>30</v>
      </c>
      <c r="E22" s="19">
        <f>'[1]Waiting Times 1st Cons'!$N24</f>
        <v>0</v>
      </c>
      <c r="F22" s="19">
        <f>'[1]Number Waiting Priority Apps'!$N24</f>
        <v>0</v>
      </c>
      <c r="G22" s="19">
        <f>'[1]Numbers Waiting 1st Cons'!$N24</f>
        <v>0</v>
      </c>
      <c r="H22" s="20">
        <f>'[1]Waiting Times 2nd Cons'!$N24</f>
        <v>0</v>
      </c>
      <c r="I22" s="20">
        <f>'[1]Numbers Waiting 2nd Cons'!$N24</f>
        <v>0</v>
      </c>
      <c r="J22" s="21">
        <f>SUM('[1]Number of 1st Cons Apps Held'!$C24:$N24)</f>
        <v>8</v>
      </c>
      <c r="K22" s="21">
        <f>SUM('[1]Number of 2nd Cons Apps Held'!$C24:$N24)</f>
        <v>0</v>
      </c>
      <c r="L22" s="21">
        <f>SUM('[1]Number of Priority Apps Held'!$C24:$N24)</f>
        <v>1</v>
      </c>
      <c r="M22" s="22">
        <f>SUM('[1]District Court Family'!$C24:$N24)+SUM('[1]District Court Family Appeals'!$C24:$N24)</f>
        <v>16</v>
      </c>
      <c r="N22" s="23">
        <f>SUM('[1]CC Jud Sep &amp; Div'!$C24:$N24)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Applications'!$N25:$N26)</f>
        <v>0</v>
      </c>
      <c r="D23" s="18">
        <f>SUM('[1]Total Applications'!$C$25:$N26)</f>
        <v>18</v>
      </c>
      <c r="E23" s="19">
        <f>MAX('[1]Waiting Times 1st Cons'!$N25:$N26)</f>
        <v>0</v>
      </c>
      <c r="F23" s="19">
        <f>SUM('[1]Number Waiting Priority Apps'!$N25:$N26)</f>
        <v>0</v>
      </c>
      <c r="G23" s="19">
        <f>SUM('[1]Numbers Waiting 1st Cons'!$N25:$N26)</f>
        <v>0</v>
      </c>
      <c r="H23" s="20">
        <f>MAX('[1]Waiting Times 2nd Cons'!$N25:N26)</f>
        <v>0</v>
      </c>
      <c r="I23" s="20">
        <f>SUM('[1]Numbers Waiting 2nd Cons'!$N25:$N26)</f>
        <v>0</v>
      </c>
      <c r="J23" s="21">
        <f>SUM('[1]Number of 1st Cons Apps Held'!$C$25:$N26)</f>
        <v>2</v>
      </c>
      <c r="K23" s="21">
        <f>SUM('[1]Number of 2nd Cons Apps Held'!$C$25:$N26)</f>
        <v>0</v>
      </c>
      <c r="L23" s="21">
        <f>SUM('[1]Number of Priority Apps Held'!$C$25:$N26)</f>
        <v>2</v>
      </c>
      <c r="M23" s="22">
        <f>SUM('[1]District Court Family Appeals'!$C$25:$N26)+SUM('[1]District Court Family'!$C$25:$N26)</f>
        <v>7</v>
      </c>
      <c r="N23" s="23">
        <f>SUM('[1]CC Jud Sep &amp; Div'!$C$25:$N26)</f>
        <v>1</v>
      </c>
    </row>
    <row r="24" spans="1:14" s="9" customFormat="1" ht="15" x14ac:dyDescent="0.2">
      <c r="A24" s="17" t="s">
        <v>28</v>
      </c>
      <c r="B24" s="52"/>
      <c r="C24" s="18">
        <f>'[1]Total Applications'!$N28</f>
        <v>0</v>
      </c>
      <c r="D24" s="18">
        <f>SUM('[1]Total Applications'!$C28:$N28)</f>
        <v>50</v>
      </c>
      <c r="E24" s="19">
        <f>'[1]Waiting Times 1st Cons'!$N28</f>
        <v>0</v>
      </c>
      <c r="F24" s="19">
        <f>'[1]Number Waiting Priority Apps'!$N28</f>
        <v>0</v>
      </c>
      <c r="G24" s="19">
        <f>'[1]Numbers Waiting 1st Cons'!$N28</f>
        <v>0</v>
      </c>
      <c r="H24" s="20">
        <f>'[1]Waiting Times 2nd Cons'!$N28</f>
        <v>0</v>
      </c>
      <c r="I24" s="20">
        <f>'[1]Numbers Waiting 2nd Cons'!$N28</f>
        <v>0</v>
      </c>
      <c r="J24" s="21">
        <f>SUM('[1]Number of 1st Cons Apps Held'!$C28:$N28)</f>
        <v>1</v>
      </c>
      <c r="K24" s="21">
        <f>SUM('[1]Number of 2nd Cons Apps Held'!$C28:$N28)</f>
        <v>0</v>
      </c>
      <c r="L24" s="21">
        <f>SUM('[1]Number of Priority Apps Held'!$C28:$N28)</f>
        <v>1</v>
      </c>
      <c r="M24" s="22">
        <f>SUM('[1]District Court Family'!$C28:$N28)+SUM('[1]District Court Family Appeals'!$C28:$N28)</f>
        <v>14</v>
      </c>
      <c r="N24" s="23">
        <f>SUM('[1]CC Jud Sep &amp; Div'!$C28:$N28)</f>
        <v>0</v>
      </c>
    </row>
    <row r="25" spans="1:14" s="9" customFormat="1" ht="15" x14ac:dyDescent="0.2">
      <c r="A25" s="17" t="s">
        <v>29</v>
      </c>
      <c r="B25" s="52"/>
      <c r="C25" s="18">
        <f>'[1]Total Applications'!$N29</f>
        <v>0</v>
      </c>
      <c r="D25" s="18">
        <f>SUM('[1]Total Applications'!$C29:$N29)</f>
        <v>39</v>
      </c>
      <c r="E25" s="19">
        <f>'[1]Waiting Times 1st Cons'!$N29</f>
        <v>0</v>
      </c>
      <c r="F25" s="19">
        <f>'[1]Number Waiting Priority Apps'!$N29</f>
        <v>0</v>
      </c>
      <c r="G25" s="19">
        <f>'[1]Numbers Waiting 1st Cons'!$N29</f>
        <v>0</v>
      </c>
      <c r="H25" s="20">
        <f>'[1]Waiting Times 2nd Cons'!$N29</f>
        <v>0</v>
      </c>
      <c r="I25" s="20">
        <f>'[1]Numbers Waiting 2nd Cons'!$N29</f>
        <v>0</v>
      </c>
      <c r="J25" s="21">
        <f>SUM('[1]Number of 1st Cons Apps Held'!$C29:$N29)</f>
        <v>8</v>
      </c>
      <c r="K25" s="21">
        <f>SUM('[1]Number of 2nd Cons Apps Held'!$C29:$N29)</f>
        <v>0</v>
      </c>
      <c r="L25" s="21">
        <f>SUM('[1]Number of Priority Apps Held'!$C29:$N29)</f>
        <v>7</v>
      </c>
      <c r="M25" s="22">
        <f>SUM('[1]District Court Family'!$C29:$N29)+SUM('[1]District Court Family Appeals'!$C29:$N29)</f>
        <v>18</v>
      </c>
      <c r="N25" s="23">
        <f>SUM('[1]CC Jud Sep &amp; Div'!$C29:$N29)</f>
        <v>1</v>
      </c>
    </row>
    <row r="26" spans="1:14" s="9" customFormat="1" ht="15" x14ac:dyDescent="0.2">
      <c r="A26" s="17" t="s">
        <v>30</v>
      </c>
      <c r="B26" s="52"/>
      <c r="C26" s="18">
        <f>'[1]Total Applications'!$N30</f>
        <v>0</v>
      </c>
      <c r="D26" s="18">
        <f>SUM('[1]Total Applications'!$C30:$N30)</f>
        <v>11</v>
      </c>
      <c r="E26" s="19">
        <f>'[1]Waiting Times 1st Cons'!$N30</f>
        <v>0</v>
      </c>
      <c r="F26" s="19">
        <f>'[1]Number Waiting Priority Apps'!$N30</f>
        <v>0</v>
      </c>
      <c r="G26" s="19">
        <f>'[1]Numbers Waiting 1st Cons'!$N30</f>
        <v>0</v>
      </c>
      <c r="H26" s="20">
        <f>'[1]Waiting Times 2nd Cons'!$N30</f>
        <v>0</v>
      </c>
      <c r="I26" s="20">
        <f>'[1]Numbers Waiting 2nd Cons'!$N30</f>
        <v>0</v>
      </c>
      <c r="J26" s="21">
        <f>SUM('[1]Number of 1st Cons Apps Held'!$C30:$N30)</f>
        <v>7</v>
      </c>
      <c r="K26" s="21">
        <f>SUM('[1]Number of 2nd Cons Apps Held'!$C30:$N30)</f>
        <v>0</v>
      </c>
      <c r="L26" s="21">
        <f>SUM('[1]Number of Priority Apps Held'!$C30:$N30)</f>
        <v>1</v>
      </c>
      <c r="M26" s="22">
        <f>SUM('[1]District Court Family'!$C30:$N30)+SUM('[1]District Court Family Appeals'!$C30:$N30)</f>
        <v>11</v>
      </c>
      <c r="N26" s="23">
        <f>SUM('[1]CC Jud Sep &amp; Div'!$C30:$N30)</f>
        <v>1</v>
      </c>
    </row>
    <row r="27" spans="1:14" s="9" customFormat="1" ht="15" x14ac:dyDescent="0.2">
      <c r="A27" s="17" t="s">
        <v>31</v>
      </c>
      <c r="B27" s="52"/>
      <c r="C27" s="18">
        <f>'[1]Total Applications'!$N31</f>
        <v>0</v>
      </c>
      <c r="D27" s="18">
        <f>SUM('[1]Total Applications'!$C31:$N31)</f>
        <v>40</v>
      </c>
      <c r="E27" s="19">
        <f>'[1]Waiting Times 1st Cons'!$N31</f>
        <v>0</v>
      </c>
      <c r="F27" s="19">
        <f>'[1]Number Waiting Priority Apps'!$N31</f>
        <v>0</v>
      </c>
      <c r="G27" s="19">
        <f>'[1]Numbers Waiting 1st Cons'!$N31</f>
        <v>0</v>
      </c>
      <c r="H27" s="20">
        <f>'[1]Waiting Times 2nd Cons'!$N31</f>
        <v>0</v>
      </c>
      <c r="I27" s="20">
        <f>'[1]Numbers Waiting 2nd Cons'!$N31</f>
        <v>0</v>
      </c>
      <c r="J27" s="21">
        <f>SUM('[1]Number of 1st Cons Apps Held'!$C31:$N31)</f>
        <v>1</v>
      </c>
      <c r="K27" s="21">
        <f>SUM('[1]Number of 2nd Cons Apps Held'!$C31:$N31)</f>
        <v>0</v>
      </c>
      <c r="L27" s="21">
        <f>SUM('[1]Number of Priority Apps Held'!$C31:$N31)</f>
        <v>0</v>
      </c>
      <c r="M27" s="22">
        <f>SUM('[1]District Court Family'!$C31:$N31)+SUM('[1]District Court Family Appeals'!$C31:$N31)</f>
        <v>17</v>
      </c>
      <c r="N27" s="23">
        <f>SUM('[1]CC Jud Sep &amp; Div'!$C31:$N31)</f>
        <v>0</v>
      </c>
    </row>
    <row r="28" spans="1:14" s="9" customFormat="1" ht="15" x14ac:dyDescent="0.2">
      <c r="A28" s="17" t="s">
        <v>32</v>
      </c>
      <c r="B28" s="52"/>
      <c r="C28" s="18">
        <f>'[1]Total Applications'!$N32</f>
        <v>0</v>
      </c>
      <c r="D28" s="18">
        <f>SUM('[1]Total Applications'!$C32:$N32)</f>
        <v>23</v>
      </c>
      <c r="E28" s="19">
        <f>'[1]Waiting Times 1st Cons'!$N32</f>
        <v>0</v>
      </c>
      <c r="F28" s="19">
        <f>'[1]Number Waiting Priority Apps'!$N32</f>
        <v>0</v>
      </c>
      <c r="G28" s="19">
        <f>'[1]Numbers Waiting 1st Cons'!$N32</f>
        <v>0</v>
      </c>
      <c r="H28" s="20">
        <f>'[1]Waiting Times 2nd Cons'!$N32</f>
        <v>0</v>
      </c>
      <c r="I28" s="20">
        <f>'[1]Numbers Waiting 2nd Cons'!$N32</f>
        <v>0</v>
      </c>
      <c r="J28" s="21">
        <f>SUM('[1]Number of 1st Cons Apps Held'!$C32:$N32)</f>
        <v>6</v>
      </c>
      <c r="K28" s="21">
        <f>SUM('[1]Number of 2nd Cons Apps Held'!$C32:$N32)</f>
        <v>0</v>
      </c>
      <c r="L28" s="21">
        <f>SUM('[1]Number of Priority Apps Held'!$C32:$N32)</f>
        <v>1</v>
      </c>
      <c r="M28" s="22">
        <f>SUM('[1]District Court Family'!$C32:$N32)+SUM('[1]District Court Family Appeals'!$C32:$N32)</f>
        <v>13</v>
      </c>
      <c r="N28" s="23">
        <f>SUM('[1]CC Jud Sep &amp; Div'!$C32:$N32)</f>
        <v>0</v>
      </c>
    </row>
    <row r="29" spans="1:14" s="9" customFormat="1" ht="15" x14ac:dyDescent="0.2">
      <c r="A29" s="17" t="s">
        <v>33</v>
      </c>
      <c r="B29" s="52"/>
      <c r="C29" s="18">
        <f>SUM('[1]Total Applications'!$N33:$N34)</f>
        <v>0</v>
      </c>
      <c r="D29" s="18">
        <f>SUM('[1]Total Applications'!$C33:$N34)</f>
        <v>616</v>
      </c>
      <c r="E29" s="19">
        <f>MAX('[1]Waiting Times 1st Cons'!$N33)</f>
        <v>0</v>
      </c>
      <c r="F29" s="19">
        <f>'[1]Number Waiting Priority Apps'!$N33</f>
        <v>0</v>
      </c>
      <c r="G29" s="19">
        <f>'[1]Numbers Waiting 1st Cons'!$N33</f>
        <v>0</v>
      </c>
      <c r="H29" s="20">
        <f>MAX('[1]Waiting Times 2nd Cons'!$N33)</f>
        <v>0</v>
      </c>
      <c r="I29" s="20">
        <f>SUM('[1]Numbers Waiting 2nd Cons'!$N33)</f>
        <v>0</v>
      </c>
      <c r="J29" s="21">
        <f>SUM('[1]Number of 1st Cons Apps Held'!$C33:N34)</f>
        <v>84</v>
      </c>
      <c r="K29" s="21">
        <f>SUM('[1]Number of 2nd Cons Apps Held'!$C33:$N33)</f>
        <v>0</v>
      </c>
      <c r="L29" s="21">
        <f>SUM('[1]Number of Priority Apps Held'!$C33:$N34)</f>
        <v>78</v>
      </c>
      <c r="M29" s="22">
        <f>SUM('[1]District Court Family Appeals'!$C$33:$N33)+SUM('[1]District Court Family'!$C33:$N33)</f>
        <v>3</v>
      </c>
      <c r="N29" s="23">
        <f>SUM('[1]CC Jud Sep &amp; Div'!$C33:$N33)</f>
        <v>0</v>
      </c>
    </row>
    <row r="30" spans="1:14" s="9" customFormat="1" ht="15" x14ac:dyDescent="0.2">
      <c r="A30" s="17" t="s">
        <v>34</v>
      </c>
      <c r="B30" s="52"/>
      <c r="C30" s="18">
        <f>'[1]Total Applications'!$N35</f>
        <v>0</v>
      </c>
      <c r="D30" s="18">
        <f>SUM('[1]Total Applications'!$C35:$N35)</f>
        <v>15</v>
      </c>
      <c r="E30" s="19">
        <f>'[1]Waiting Times 1st Cons'!$N35</f>
        <v>0</v>
      </c>
      <c r="F30" s="19">
        <f>'[1]Number Waiting Priority Apps'!$N35</f>
        <v>0</v>
      </c>
      <c r="G30" s="19">
        <f>'[1]Numbers Waiting 1st Cons'!$N35</f>
        <v>0</v>
      </c>
      <c r="H30" s="20">
        <f>'[1]Waiting Times 2nd Cons'!$N35</f>
        <v>0</v>
      </c>
      <c r="I30" s="20">
        <f>'[1]Numbers Waiting 2nd Cons'!$N35</f>
        <v>0</v>
      </c>
      <c r="J30" s="21">
        <f>SUM('[1]Number of 1st Cons Apps Held'!$C35:$N35)</f>
        <v>9</v>
      </c>
      <c r="K30" s="21">
        <f>SUM('[1]Number of 2nd Cons Apps Held'!$C35:$N35)</f>
        <v>0</v>
      </c>
      <c r="L30" s="21">
        <f>SUM('[1]Number of Priority Apps Held'!$C35:$N35)</f>
        <v>0</v>
      </c>
      <c r="M30" s="22">
        <f>SUM('[1]District Court Family'!$C35:$N35)+SUM('[1]District Court Family Appeals'!$C35:$N35)</f>
        <v>3</v>
      </c>
      <c r="N30" s="23">
        <f>SUM('[1]CC Jud Sep &amp; Div'!$C35:$N35)</f>
        <v>2</v>
      </c>
    </row>
    <row r="31" spans="1:14" s="9" customFormat="1" ht="15" x14ac:dyDescent="0.2">
      <c r="A31" s="17" t="s">
        <v>35</v>
      </c>
      <c r="B31" s="52"/>
      <c r="C31" s="18">
        <f>'[1]Total Applications'!$N36</f>
        <v>0</v>
      </c>
      <c r="D31" s="18">
        <f>SUM('[1]Total Applications'!$C36:$N36)</f>
        <v>62</v>
      </c>
      <c r="E31" s="19">
        <f>'[1]Waiting Times 1st Cons'!$N36</f>
        <v>0</v>
      </c>
      <c r="F31" s="19">
        <f>'[1]Number Waiting Priority Apps'!$N36</f>
        <v>0</v>
      </c>
      <c r="G31" s="19">
        <f>'[1]Numbers Waiting 1st Cons'!$N36</f>
        <v>0</v>
      </c>
      <c r="H31" s="20">
        <f>'[1]Waiting Times 2nd Cons'!$N36</f>
        <v>0</v>
      </c>
      <c r="I31" s="20">
        <f>'[1]Numbers Waiting 2nd Cons'!$N36</f>
        <v>0</v>
      </c>
      <c r="J31" s="21">
        <f>SUM('[1]Number of 1st Cons Apps Held'!$C36:$N36)</f>
        <v>16</v>
      </c>
      <c r="K31" s="21">
        <f>SUM('[1]Number of 2nd Cons Apps Held'!$C36:$N36)</f>
        <v>0</v>
      </c>
      <c r="L31" s="21">
        <f>SUM('[1]Number of Priority Apps Held'!$C36:$N36)</f>
        <v>2</v>
      </c>
      <c r="M31" s="22">
        <f>SUM('[1]District Court Family'!$C36:$N36)+SUM('[1]District Court Family Appeals'!$C36:$N36)</f>
        <v>26</v>
      </c>
      <c r="N31" s="23">
        <f>SUM('[1]CC Jud Sep &amp; Div'!$C36:$N36)</f>
        <v>0</v>
      </c>
    </row>
    <row r="32" spans="1:14" s="9" customFormat="1" ht="15" x14ac:dyDescent="0.2">
      <c r="A32" s="17" t="s">
        <v>36</v>
      </c>
      <c r="B32" s="52"/>
      <c r="C32" s="18">
        <f>'[1]Total Applications'!$N37</f>
        <v>0</v>
      </c>
      <c r="D32" s="18">
        <f>SUM('[1]Total Applications'!$C37:$N37)</f>
        <v>0</v>
      </c>
      <c r="E32" s="19">
        <f>'[1]Waiting Times 1st Cons'!$N37</f>
        <v>0</v>
      </c>
      <c r="F32" s="19">
        <f>'[1]Number Waiting Priority Apps'!$N37</f>
        <v>0</v>
      </c>
      <c r="G32" s="19">
        <f>'[1]Numbers Waiting 1st Cons'!$N37</f>
        <v>0</v>
      </c>
      <c r="H32" s="20">
        <f>'[1]Waiting Times 2nd Cons'!$N37</f>
        <v>0</v>
      </c>
      <c r="I32" s="20">
        <f>'[1]Numbers Waiting 2nd Cons'!$N37</f>
        <v>0</v>
      </c>
      <c r="J32" s="21">
        <f>SUM('[1]Number of 1st Cons Apps Held'!$C37:$N37)</f>
        <v>2</v>
      </c>
      <c r="K32" s="21">
        <f>SUM('[1]Number of 2nd Cons Apps Held'!$C37:$N37)</f>
        <v>0</v>
      </c>
      <c r="L32" s="21">
        <f>SUM('[1]Number of Priority Apps Held'!$C37:$N37)</f>
        <v>0</v>
      </c>
      <c r="M32" s="22">
        <f>SUM('[1]District Court Family'!$C37:$N37)+SUM('[1]District Court Family Appeals'!$C37:$N37)</f>
        <v>1</v>
      </c>
      <c r="N32" s="23">
        <f>SUM('[1]CC Jud Sep &amp; Div'!$C37:$N37)</f>
        <v>0</v>
      </c>
    </row>
    <row r="33" spans="1:14" s="9" customFormat="1" ht="15" x14ac:dyDescent="0.2">
      <c r="A33" s="17" t="s">
        <v>37</v>
      </c>
      <c r="B33" s="52"/>
      <c r="C33" s="18">
        <f>'[1]Total Applications'!$N8</f>
        <v>0</v>
      </c>
      <c r="D33" s="18">
        <f>SUM('[1]Total Applications'!$C38:$N38)</f>
        <v>30</v>
      </c>
      <c r="E33" s="19">
        <f>'[1]Waiting Times 1st Cons'!$N38</f>
        <v>0</v>
      </c>
      <c r="F33" s="19">
        <f>'[1]Number Waiting Priority Apps'!$N38</f>
        <v>0</v>
      </c>
      <c r="G33" s="19">
        <f>'[1]Numbers Waiting 1st Cons'!$N38</f>
        <v>0</v>
      </c>
      <c r="H33" s="20">
        <f>'[1]Waiting Times 2nd Cons'!$N38</f>
        <v>0</v>
      </c>
      <c r="I33" s="20">
        <f>'[1]Numbers Waiting 2nd Cons'!$N38</f>
        <v>0</v>
      </c>
      <c r="J33" s="21">
        <f>SUM('[1]Number of 1st Cons Apps Held'!$C38:$N38)</f>
        <v>3</v>
      </c>
      <c r="K33" s="21">
        <f>SUM('[1]Number of 2nd Cons Apps Held'!$C38:$N38)</f>
        <v>0</v>
      </c>
      <c r="L33" s="21">
        <f>SUM('[1]Number of Priority Apps Held'!$C38:$N38)</f>
        <v>2</v>
      </c>
      <c r="M33" s="22">
        <f>SUM('[1]District Court Family'!$C38:$N38)+SUM('[1]District Court Family Appeals'!$C38:$N38)</f>
        <v>10</v>
      </c>
      <c r="N33" s="23">
        <f>SUM('[1]CC Jud Sep &amp; Div'!$C38:$N38)</f>
        <v>2</v>
      </c>
    </row>
    <row r="34" spans="1:14" s="9" customFormat="1" ht="15" x14ac:dyDescent="0.2">
      <c r="A34" s="17" t="s">
        <v>38</v>
      </c>
      <c r="B34" s="52"/>
      <c r="C34" s="18">
        <f>'[1]Total Applications'!$N39</f>
        <v>0</v>
      </c>
      <c r="D34" s="18">
        <f>SUM('[1]Total Applications'!$C39:$N39)</f>
        <v>31</v>
      </c>
      <c r="E34" s="19">
        <f>'[1]Waiting Times 1st Cons'!N39</f>
        <v>0</v>
      </c>
      <c r="F34" s="19">
        <f>'[1]Number Waiting Priority Apps'!$N39</f>
        <v>0</v>
      </c>
      <c r="G34" s="19">
        <f>'[1]Numbers Waiting 1st Cons'!$N39</f>
        <v>0</v>
      </c>
      <c r="H34" s="20">
        <f>'[1]Waiting Times 2nd Cons'!$N39</f>
        <v>0</v>
      </c>
      <c r="I34" s="20">
        <f>'[1]Numbers Waiting 2nd Cons'!$N39</f>
        <v>0</v>
      </c>
      <c r="J34" s="21">
        <f>SUM('[1]Number of 1st Cons Apps Held'!$C39:$N39)</f>
        <v>15</v>
      </c>
      <c r="K34" s="21">
        <f>SUM('[1]Number of 2nd Cons Apps Held'!$C39:$N39)</f>
        <v>0</v>
      </c>
      <c r="L34" s="21">
        <f>SUM('[1]Number of Priority Apps Held'!$C39:$N39)</f>
        <v>4</v>
      </c>
      <c r="M34" s="22">
        <f>SUM('[1]District Court Family'!$C39:$N39)+SUM('[1]District Court Family Appeals'!$C39:$N39)</f>
        <v>9</v>
      </c>
      <c r="N34" s="23">
        <f>SUM('[1]CC Jud Sep &amp; Div'!$C39:$N39)</f>
        <v>0</v>
      </c>
    </row>
    <row r="35" spans="1:14" s="9" customFormat="1" ht="15.75" thickBot="1" x14ac:dyDescent="0.25">
      <c r="A35" s="24" t="s">
        <v>39</v>
      </c>
      <c r="B35" s="88"/>
      <c r="C35" s="25">
        <f>'[1]Total Applications'!$N40</f>
        <v>0</v>
      </c>
      <c r="D35" s="25">
        <f>SUM('[1]Total Applications'!$C40:$N40)</f>
        <v>54</v>
      </c>
      <c r="E35" s="26">
        <f>'[1]Waiting Times 1st Cons'!$N40</f>
        <v>0</v>
      </c>
      <c r="F35" s="26">
        <f>'[1]Number Waiting Priority Apps'!$N40</f>
        <v>0</v>
      </c>
      <c r="G35" s="26">
        <f>'[1]Numbers Waiting 1st Cons'!$N40</f>
        <v>0</v>
      </c>
      <c r="H35" s="31">
        <f>'[1]Waiting Times 2nd Cons'!$N40</f>
        <v>0</v>
      </c>
      <c r="I35" s="31">
        <f>'[1]Numbers Waiting 2nd Cons'!$N40</f>
        <v>0</v>
      </c>
      <c r="J35" s="27">
        <f>SUM('[1]Number of 1st Cons Apps Held'!$C40:$N40)</f>
        <v>9</v>
      </c>
      <c r="K35" s="27">
        <f>SUM('[1]Number of 2nd Cons Apps Held'!$C40:$N40)</f>
        <v>0</v>
      </c>
      <c r="L35" s="27">
        <f>SUM('[1]Number of Priority Apps Held'!$C40:$N40)</f>
        <v>0</v>
      </c>
      <c r="M35" s="28">
        <f>SUM('[1]District Court Family'!$C40:$N40)+SUM('[1]District Court Family Appeals'!$C40:$N40)</f>
        <v>24</v>
      </c>
      <c r="N35" s="29">
        <f>SUM('[1]CC Jud Sep &amp; Div'!$C40:$N40)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70" zoomScaleNormal="70" workbookViewId="0">
      <pane xSplit="1" topLeftCell="B1" activePane="topRight" state="frozen"/>
      <selection activeCell="A6" sqref="A6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48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5"/>
      <c r="B3" s="61"/>
      <c r="C3" s="56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85"/>
      <c r="C6" s="18">
        <f>SUM('[1]Total Applications'!$D4:$D5)</f>
        <v>0</v>
      </c>
      <c r="D6" s="18">
        <f>SUM('[1]Total Applications'!$C$4:$D5)</f>
        <v>25</v>
      </c>
      <c r="E6" s="19">
        <f>MAX('[1]Waiting Times 1st Cons'!$D4:$D5)</f>
        <v>0</v>
      </c>
      <c r="F6" s="19">
        <f>SUM('[1]Number Waiting Priority Apps'!$D4:$D5)</f>
        <v>0</v>
      </c>
      <c r="G6" s="19">
        <f>SUM('[1]Numbers Waiting 1st Cons'!$D4:$D5)</f>
        <v>0</v>
      </c>
      <c r="H6" s="20">
        <f>MAX('[1]Waiting Times 2nd Cons'!$D4:$D5)</f>
        <v>0</v>
      </c>
      <c r="I6" s="20">
        <f>SUM('[1]Numbers Waiting 2nd Cons'!$D4:$D5)</f>
        <v>0</v>
      </c>
      <c r="J6" s="21">
        <f>SUM('[1]Number of 1st Cons Apps Held'!$C$4:$D5)</f>
        <v>6</v>
      </c>
      <c r="K6" s="21">
        <f>SUM('[1]Number of 2nd Cons Apps Held'!$D$4:$D5)</f>
        <v>0</v>
      </c>
      <c r="L6" s="21">
        <f>SUM('[1]Number of Priority Apps Held'!$C$4:$D5)</f>
        <v>0</v>
      </c>
      <c r="M6" s="22">
        <f>SUM('[1]District Court Family'!$C4:$D5)+SUM('[1]District Court Family Appeals'!$C4:$D5)</f>
        <v>11</v>
      </c>
      <c r="N6" s="23">
        <f>SUM('[1]CC Jud Sep &amp; Div'!$C4:$D5)</f>
        <v>0</v>
      </c>
    </row>
    <row r="7" spans="1:15" s="9" customFormat="1" ht="15" x14ac:dyDescent="0.2">
      <c r="A7" s="17" t="s">
        <v>11</v>
      </c>
      <c r="B7" s="86"/>
      <c r="C7" s="18">
        <f>'[1]Total Applications'!$D6</f>
        <v>0</v>
      </c>
      <c r="D7" s="18">
        <f>SUM('[1]Total Applications'!$C$6:$D6)</f>
        <v>8</v>
      </c>
      <c r="E7" s="19">
        <f>'[1]Waiting Times 1st Cons'!$D6</f>
        <v>0</v>
      </c>
      <c r="F7" s="19">
        <f>'[1]Number Waiting Priority Apps'!$D6</f>
        <v>0</v>
      </c>
      <c r="G7" s="19">
        <f>'[1]Numbers Waiting 1st Cons'!$D6</f>
        <v>0</v>
      </c>
      <c r="H7" s="20">
        <f>'[1]Waiting Times 2nd Cons'!$D6</f>
        <v>0</v>
      </c>
      <c r="I7" s="20">
        <f>'[1]Numbers Waiting 2nd Cons'!$D6</f>
        <v>0</v>
      </c>
      <c r="J7" s="21">
        <f>SUM('[1]Number of 1st Cons Apps Held'!$C6:$D$6)</f>
        <v>5</v>
      </c>
      <c r="K7" s="21">
        <f>SUM('[1]Number of 2nd Cons Apps Held'!$D6:$D6)</f>
        <v>0</v>
      </c>
      <c r="L7" s="21">
        <f>SUM('[1]Number of Priority Apps Held'!$C6:$D6)</f>
        <v>1</v>
      </c>
      <c r="M7" s="22">
        <f>SUM('[1]District Court Family'!$C6:$D6)+SUM('[1]District Court Family Appeals'!$C6:$D6)</f>
        <v>3</v>
      </c>
      <c r="N7" s="23">
        <f>SUM('[1]CC Jud Sep &amp; Div'!$C6:$D6)</f>
        <v>5</v>
      </c>
    </row>
    <row r="8" spans="1:15" s="9" customFormat="1" ht="15" x14ac:dyDescent="0.2">
      <c r="A8" s="17" t="s">
        <v>12</v>
      </c>
      <c r="B8" s="86"/>
      <c r="C8" s="18">
        <f>'[1]Total Applications'!$D7</f>
        <v>0</v>
      </c>
      <c r="D8" s="18">
        <f>SUM('[1]Total Applications'!$C$7:$D7)</f>
        <v>21</v>
      </c>
      <c r="E8" s="19">
        <f>'[1]Waiting Times 1st Cons'!$D7</f>
        <v>0</v>
      </c>
      <c r="F8" s="19">
        <f>'[1]Number Waiting Priority Apps'!$D7</f>
        <v>0</v>
      </c>
      <c r="G8" s="19">
        <f>'[1]Numbers Waiting 1st Cons'!$D7</f>
        <v>0</v>
      </c>
      <c r="H8" s="20">
        <f>'[1]Waiting Times 2nd Cons'!$D7</f>
        <v>0</v>
      </c>
      <c r="I8" s="20">
        <f>'[1]Numbers Waiting 2nd Cons'!$D7</f>
        <v>0</v>
      </c>
      <c r="J8" s="21">
        <f>SUM('[1]Number of 1st Cons Apps Held'!$C7:$D$7)</f>
        <v>14</v>
      </c>
      <c r="K8" s="21">
        <f>SUM('[1]Number of 2nd Cons Apps Held'!$D7:$D7)</f>
        <v>0</v>
      </c>
      <c r="L8" s="21">
        <f>SUM('[1]Number of Priority Apps Held'!$C7:$D7)</f>
        <v>3</v>
      </c>
      <c r="M8" s="22">
        <f>SUM('[1]District Court Family'!$C7:$D7)+SUM('[1]District Court Family Appeals'!$C7:$D7)</f>
        <v>6</v>
      </c>
      <c r="N8" s="23">
        <f>SUM('[1]CC Jud Sep &amp; Div'!$C7:$D7)</f>
        <v>2</v>
      </c>
    </row>
    <row r="9" spans="1:15" s="9" customFormat="1" ht="15" x14ac:dyDescent="0.2">
      <c r="A9" s="17" t="s">
        <v>13</v>
      </c>
      <c r="B9" s="86"/>
      <c r="C9" s="18">
        <f>'[1]Total Applications'!$D8</f>
        <v>0</v>
      </c>
      <c r="D9" s="18">
        <f>SUM('[1]Total Applications'!$C$8:$D8)</f>
        <v>18</v>
      </c>
      <c r="E9" s="19">
        <f>'[1]Waiting Times 1st Cons'!$D8</f>
        <v>0</v>
      </c>
      <c r="F9" s="19">
        <f>'[1]Number Waiting Priority Apps'!$D8</f>
        <v>0</v>
      </c>
      <c r="G9" s="19">
        <f>'[1]Numbers Waiting 1st Cons'!$D8</f>
        <v>0</v>
      </c>
      <c r="H9" s="20">
        <f>'[1]Waiting Times 2nd Cons'!$D8</f>
        <v>0</v>
      </c>
      <c r="I9" s="20">
        <f>'[1]Numbers Waiting 2nd Cons'!$D8</f>
        <v>0</v>
      </c>
      <c r="J9" s="21">
        <f>SUM('[1]Number of 1st Cons Apps Held'!$C8:$D$8)</f>
        <v>7</v>
      </c>
      <c r="K9" s="21">
        <f>SUM('[1]Number of 2nd Cons Apps Held'!$D8:$D8)</f>
        <v>0</v>
      </c>
      <c r="L9" s="21">
        <f>SUM('[1]Number of Priority Apps Held'!$C8:$D8)</f>
        <v>2</v>
      </c>
      <c r="M9" s="22">
        <f>SUM('[1]District Court Family'!$C8:$D8)+SUM('[1]District Court Family Appeals'!$C8:$D8)</f>
        <v>6</v>
      </c>
      <c r="N9" s="23">
        <f>SUM('[1]CC Jud Sep &amp; Div'!$C8:$D8)</f>
        <v>0</v>
      </c>
    </row>
    <row r="10" spans="1:15" s="9" customFormat="1" ht="15" x14ac:dyDescent="0.2">
      <c r="A10" s="17" t="s">
        <v>14</v>
      </c>
      <c r="B10" s="86"/>
      <c r="C10" s="18">
        <f>'[1]Total Applications'!$D10</f>
        <v>0</v>
      </c>
      <c r="D10" s="18">
        <f>SUM('[1]Total Applications'!$C$10:$D10)</f>
        <v>9</v>
      </c>
      <c r="E10" s="19">
        <f>'[1]Waiting Times 1st Cons'!$D10</f>
        <v>0</v>
      </c>
      <c r="F10" s="19">
        <f>'[1]Number Waiting Priority Apps'!$D10</f>
        <v>0</v>
      </c>
      <c r="G10" s="19">
        <f>'[1]Numbers Waiting 1st Cons'!$D10</f>
        <v>0</v>
      </c>
      <c r="H10" s="20">
        <f>'[1]Waiting Times 2nd Cons'!$D10</f>
        <v>0</v>
      </c>
      <c r="I10" s="20">
        <f>'[1]Numbers Waiting 2nd Cons'!$D10</f>
        <v>0</v>
      </c>
      <c r="J10" s="21">
        <f>SUM('[1]Number of 1st Cons Apps Held'!$C10:$D$10)</f>
        <v>16</v>
      </c>
      <c r="K10" s="21">
        <f>SUM('[1]Number of 2nd Cons Apps Held'!$D$10:$D10)</f>
        <v>0</v>
      </c>
      <c r="L10" s="21">
        <f>SUM('[1]Number of Priority Apps Held'!$C$10:$D10)</f>
        <v>1</v>
      </c>
      <c r="M10" s="22">
        <f>SUM('[1]District Court Family'!$C10:$D10)+SUM('[1]District Court Family Appeals'!$C10:$D10)</f>
        <v>0</v>
      </c>
      <c r="N10" s="23">
        <f>SUM('[1]CC Jud Sep &amp; Div'!$C10:$D10)</f>
        <v>0</v>
      </c>
    </row>
    <row r="11" spans="1:15" s="9" customFormat="1" ht="15" x14ac:dyDescent="0.2">
      <c r="A11" s="17" t="s">
        <v>15</v>
      </c>
      <c r="B11" s="86"/>
      <c r="C11" s="18">
        <f>'[1]Total Applications'!$D11</f>
        <v>0</v>
      </c>
      <c r="D11" s="18">
        <f>SUM('[1]Total Applications'!$C$11:$D11)</f>
        <v>156</v>
      </c>
      <c r="E11" s="19">
        <f>'[1]Waiting Times 1st Cons'!$D11</f>
        <v>0</v>
      </c>
      <c r="F11" s="19">
        <f>'[1]Number Waiting Priority Apps'!$D$11</f>
        <v>0</v>
      </c>
      <c r="G11" s="19">
        <f>'[1]Numbers Waiting 1st Cons'!$D11</f>
        <v>0</v>
      </c>
      <c r="H11" s="20">
        <f>'[1]Waiting Times 2nd Cons'!$D11</f>
        <v>0</v>
      </c>
      <c r="I11" s="20">
        <f>'[1]Numbers Waiting 2nd Cons'!$D11</f>
        <v>0</v>
      </c>
      <c r="J11" s="21">
        <f>SUM('[1]Number of 1st Cons Apps Held'!$C11:$D$11)</f>
        <v>26</v>
      </c>
      <c r="K11" s="21">
        <f>SUM('[1]Number of 2nd Cons Apps Held'!$D11:$D11)</f>
        <v>0</v>
      </c>
      <c r="L11" s="21">
        <f>SUM('[1]Number of Priority Apps Held'!$C11:$D11)</f>
        <v>12</v>
      </c>
      <c r="M11" s="22">
        <f>SUM('[1]District Court Family'!$C11:$D11)+SUM('[1]District Court Family Appeals'!$C11:$D11)</f>
        <v>17</v>
      </c>
      <c r="N11" s="23">
        <f>SUM('[1]CC Jud Sep &amp; Div'!$C11:$D11)</f>
        <v>0</v>
      </c>
    </row>
    <row r="12" spans="1:15" s="9" customFormat="1" ht="15" x14ac:dyDescent="0.2">
      <c r="A12" s="17" t="s">
        <v>16</v>
      </c>
      <c r="B12" s="86"/>
      <c r="C12" s="18">
        <f>'[1]Total Applications'!$D12</f>
        <v>0</v>
      </c>
      <c r="D12" s="18">
        <f>SUM('[1]Total Applications'!$C$12:$D12)</f>
        <v>43</v>
      </c>
      <c r="E12" s="19">
        <f>'[1]Waiting Times 1st Cons'!$D12</f>
        <v>0</v>
      </c>
      <c r="F12" s="19">
        <f>'[1]Number Waiting Priority Apps'!$D12</f>
        <v>0</v>
      </c>
      <c r="G12" s="19">
        <f>'[1]Numbers Waiting 1st Cons'!$D12</f>
        <v>0</v>
      </c>
      <c r="H12" s="20">
        <f>'[1]Waiting Times 2nd Cons'!$D12</f>
        <v>0</v>
      </c>
      <c r="I12" s="20">
        <f>'[1]Numbers Waiting 2nd Cons'!$D12</f>
        <v>0</v>
      </c>
      <c r="J12" s="21">
        <f>SUM('[1]Number of 1st Cons Apps Held'!$C12:$D$12)</f>
        <v>15</v>
      </c>
      <c r="K12" s="21">
        <f>SUM('[1]Number of 2nd Cons Apps Held'!$D12:$D12)</f>
        <v>0</v>
      </c>
      <c r="L12" s="21">
        <f>SUM('[1]Number of Priority Apps Held'!$C12:$D12)</f>
        <v>7</v>
      </c>
      <c r="M12" s="22">
        <f>SUM('[1]District Court Family'!$C12:$D12)+SUM('[1]District Court Family Appeals'!$C12:$D12)</f>
        <v>12</v>
      </c>
      <c r="N12" s="23">
        <f>SUM('[1]CC Jud Sep &amp; Div'!$C12:$D12)</f>
        <v>0</v>
      </c>
    </row>
    <row r="13" spans="1:15" s="9" customFormat="1" ht="15" x14ac:dyDescent="0.2">
      <c r="A13" s="17" t="s">
        <v>17</v>
      </c>
      <c r="B13" s="86"/>
      <c r="C13" s="18">
        <f>'[1]Total Applications'!$D14</f>
        <v>0</v>
      </c>
      <c r="D13" s="18">
        <f>SUM('[1]Total Applications'!$C$14:$D14)</f>
        <v>26</v>
      </c>
      <c r="E13" s="19">
        <f>'[1]Waiting Times 1st Cons'!$D14</f>
        <v>0</v>
      </c>
      <c r="F13" s="19">
        <f>'[1]Number Waiting Priority Apps'!$D14</f>
        <v>0</v>
      </c>
      <c r="G13" s="19">
        <f>'[1]Numbers Waiting 1st Cons'!$D14</f>
        <v>0</v>
      </c>
      <c r="H13" s="20">
        <f>'[1]Waiting Times 2nd Cons'!$D14</f>
        <v>0</v>
      </c>
      <c r="I13" s="20">
        <f>'[1]Numbers Waiting 2nd Cons'!$D14</f>
        <v>0</v>
      </c>
      <c r="J13" s="21">
        <f>SUM('[1]Number of 1st Cons Apps Held'!$C14:$D$14)</f>
        <v>2</v>
      </c>
      <c r="K13" s="21">
        <f>SUM('[1]Number of 2nd Cons Apps Held'!$D14:$D14)</f>
        <v>0</v>
      </c>
      <c r="L13" s="21">
        <f>SUM('[1]Number of Priority Apps Held'!$C14:$D14)</f>
        <v>1</v>
      </c>
      <c r="M13" s="22">
        <f>SUM('[1]District Court Family'!$C14:$D14)+SUM('[1]District Court Family Appeals'!$C14:$D14)</f>
        <v>17</v>
      </c>
      <c r="N13" s="23">
        <f>SUM('[1]CC Jud Sep &amp; Div'!$C14:$D14)</f>
        <v>0</v>
      </c>
    </row>
    <row r="14" spans="1:15" s="9" customFormat="1" ht="15" x14ac:dyDescent="0.2">
      <c r="A14" s="17" t="s">
        <v>18</v>
      </c>
      <c r="B14" s="86"/>
      <c r="C14" s="18">
        <f>'[1]Total Applications'!$D15</f>
        <v>0</v>
      </c>
      <c r="D14" s="18">
        <f>SUM('[1]Total Applications'!$C$15:$D15)</f>
        <v>25</v>
      </c>
      <c r="E14" s="19">
        <f>'[1]Waiting Times 1st Cons'!$D15</f>
        <v>0</v>
      </c>
      <c r="F14" s="19">
        <f>'[1]Number Waiting Priority Apps'!$D15</f>
        <v>0</v>
      </c>
      <c r="G14" s="19">
        <f>'[1]Numbers Waiting 1st Cons'!$D15</f>
        <v>0</v>
      </c>
      <c r="H14" s="20">
        <f>'[1]Waiting Times 2nd Cons'!$D15</f>
        <v>0</v>
      </c>
      <c r="I14" s="20">
        <f>'[1]Numbers Waiting 2nd Cons'!$D15</f>
        <v>0</v>
      </c>
      <c r="J14" s="21">
        <f>SUM('[1]Number of 1st Cons Apps Held'!$C15:$D$15)</f>
        <v>17</v>
      </c>
      <c r="K14" s="21">
        <f>SUM('[1]Number of 2nd Cons Apps Held'!$D15:$D15)</f>
        <v>0</v>
      </c>
      <c r="L14" s="21">
        <f>SUM('[1]Number of Priority Apps Held'!$C15:$D15)</f>
        <v>7</v>
      </c>
      <c r="M14" s="22">
        <f>SUM('[1]District Court Family'!$C15:$D15)+SUM('[1]District Court Family Appeals'!$C15:$D15)</f>
        <v>11</v>
      </c>
      <c r="N14" s="23">
        <f>SUM('[1]CC Jud Sep &amp; Div'!$C15:$D15)</f>
        <v>0</v>
      </c>
    </row>
    <row r="15" spans="1:15" s="9" customFormat="1" ht="15" x14ac:dyDescent="0.2">
      <c r="A15" s="17" t="s">
        <v>19</v>
      </c>
      <c r="B15" s="86"/>
      <c r="C15" s="18">
        <f>'[1]Total Applications'!$D16</f>
        <v>0</v>
      </c>
      <c r="D15" s="18">
        <f>SUM('[1]Total Applications'!$C$16:$D16)</f>
        <v>23</v>
      </c>
      <c r="E15" s="19">
        <f>'[1]Waiting Times 1st Cons'!$D16</f>
        <v>0</v>
      </c>
      <c r="F15" s="19">
        <f>'[1]Number Waiting Priority Apps'!$D16</f>
        <v>0</v>
      </c>
      <c r="G15" s="19">
        <f>'[1]Numbers Waiting 1st Cons'!$D16</f>
        <v>0</v>
      </c>
      <c r="H15" s="20">
        <f>'[1]Waiting Times 2nd Cons'!$D16</f>
        <v>0</v>
      </c>
      <c r="I15" s="20">
        <f>'[1]Numbers Waiting 2nd Cons'!$D16</f>
        <v>0</v>
      </c>
      <c r="J15" s="21">
        <f>SUM('[1]Number of 1st Cons Apps Held'!$C16:$D$16)</f>
        <v>18</v>
      </c>
      <c r="K15" s="21">
        <f>SUM('[1]Number of 2nd Cons Apps Held'!$D16:$D16)</f>
        <v>0</v>
      </c>
      <c r="L15" s="21">
        <f>SUM('[1]Number of Priority Apps Held'!$C16:$D16)</f>
        <v>3</v>
      </c>
      <c r="M15" s="22">
        <f>SUM('[1]District Court Family'!$C16:$D16)+SUM('[1]District Court Family Appeals'!$C16:$D16)</f>
        <v>6</v>
      </c>
      <c r="N15" s="23">
        <f>SUM('[1]CC Jud Sep &amp; Div'!$C16:$D16)</f>
        <v>0</v>
      </c>
    </row>
    <row r="16" spans="1:15" s="9" customFormat="1" ht="15" x14ac:dyDescent="0.2">
      <c r="A16" s="17" t="s">
        <v>20</v>
      </c>
      <c r="B16" s="86"/>
      <c r="C16" s="18">
        <f>'[1]Total Applications'!$D17</f>
        <v>0</v>
      </c>
      <c r="D16" s="18">
        <f>SUM('[1]Total Applications'!$C$17:$D17)</f>
        <v>43</v>
      </c>
      <c r="E16" s="19">
        <f>'[1]Waiting Times 1st Cons'!$D17</f>
        <v>0</v>
      </c>
      <c r="F16" s="19">
        <f>'[1]Number Waiting Priority Apps'!$D17</f>
        <v>0</v>
      </c>
      <c r="G16" s="19">
        <f>'[1]Numbers Waiting 1st Cons'!$D17</f>
        <v>0</v>
      </c>
      <c r="H16" s="20">
        <f>'[1]Waiting Times 2nd Cons'!$D17</f>
        <v>0</v>
      </c>
      <c r="I16" s="20">
        <f>'[1]Numbers Waiting 2nd Cons'!$D17</f>
        <v>0</v>
      </c>
      <c r="J16" s="21">
        <f>SUM('[1]Number of 1st Cons Apps Held'!$C$17:$D17)</f>
        <v>17</v>
      </c>
      <c r="K16" s="21">
        <f>SUM('[1]Number of 2nd Cons Apps Held'!$D17:$D17)</f>
        <v>0</v>
      </c>
      <c r="L16" s="21">
        <f>SUM('[1]Number of Priority Apps Held'!$C17:$D17)</f>
        <v>8</v>
      </c>
      <c r="M16" s="22">
        <f>SUM('[1]District Court Family'!$C17:$D17)+SUM('[1]District Court Family Appeals'!$C17:$D17)</f>
        <v>19</v>
      </c>
      <c r="N16" s="23">
        <f>SUM('[1]CC Jud Sep &amp; Div'!$C17:$D17)</f>
        <v>0</v>
      </c>
    </row>
    <row r="17" spans="1:14" s="9" customFormat="1" ht="15" x14ac:dyDescent="0.2">
      <c r="A17" s="17" t="s">
        <v>21</v>
      </c>
      <c r="B17" s="86"/>
      <c r="C17" s="18">
        <f>'[1]Total Applications'!$D18</f>
        <v>0</v>
      </c>
      <c r="D17" s="18">
        <f>SUM('[1]Total Applications'!$C$18:$D18)</f>
        <v>99</v>
      </c>
      <c r="E17" s="19">
        <f>'[1]Waiting Times 1st Cons'!$D18</f>
        <v>0</v>
      </c>
      <c r="F17" s="19">
        <f>'[1]Number Waiting Priority Apps'!$D18</f>
        <v>0</v>
      </c>
      <c r="G17" s="19">
        <f>'[1]Numbers Waiting 1st Cons'!$D18</f>
        <v>0</v>
      </c>
      <c r="H17" s="20">
        <f>'[1]Waiting Times 2nd Cons'!$D18</f>
        <v>0</v>
      </c>
      <c r="I17" s="20">
        <f>'[1]Numbers Waiting 2nd Cons'!$D18</f>
        <v>0</v>
      </c>
      <c r="J17" s="21">
        <f>SUM('[1]Number of 1st Cons Apps Held'!$C$18:$D18)</f>
        <v>98</v>
      </c>
      <c r="K17" s="21">
        <f>SUM('[1]Number of 2nd Cons Apps Held'!$D18:$D18)</f>
        <v>0</v>
      </c>
      <c r="L17" s="21">
        <f>SUM('[1]Number of Priority Apps Held'!$C18:$D18)</f>
        <v>94</v>
      </c>
      <c r="M17" s="22">
        <f>SUM('[1]District Court Family'!$C18:$D18)+SUM('[1]District Court Family Appeals'!$C18:$D18)</f>
        <v>7</v>
      </c>
      <c r="N17" s="23">
        <f>SUM('[1]CC Jud Sep &amp; Div'!$C18:$D18)</f>
        <v>0</v>
      </c>
    </row>
    <row r="18" spans="1:14" s="9" customFormat="1" ht="15" x14ac:dyDescent="0.2">
      <c r="A18" s="17" t="s">
        <v>22</v>
      </c>
      <c r="B18" s="86"/>
      <c r="C18" s="18">
        <f>'[1]Total Applications'!$D19</f>
        <v>0</v>
      </c>
      <c r="D18" s="18">
        <f>SUM('[1]Total Applications'!$C$19:$D19)</f>
        <v>23</v>
      </c>
      <c r="E18" s="19">
        <f>'[1]Waiting Times 1st Cons'!$D19</f>
        <v>0</v>
      </c>
      <c r="F18" s="19">
        <f>'[1]Number Waiting Priority Apps'!$D19</f>
        <v>0</v>
      </c>
      <c r="G18" s="19">
        <f>'[1]Numbers Waiting 1st Cons'!$D19</f>
        <v>0</v>
      </c>
      <c r="H18" s="20">
        <f>'[1]Waiting Times 2nd Cons'!$D19</f>
        <v>0</v>
      </c>
      <c r="I18" s="20">
        <f>'[1]Numbers Waiting 2nd Cons'!$D19</f>
        <v>0</v>
      </c>
      <c r="J18" s="21">
        <f>SUM('[1]Number of 1st Cons Apps Held'!$C$19:$D19)</f>
        <v>4</v>
      </c>
      <c r="K18" s="21">
        <f>SUM('[1]Number of 2nd Cons Apps Held'!$D19:$D19)</f>
        <v>0</v>
      </c>
      <c r="L18" s="21">
        <f>SUM('[1]Number of Priority Apps Held'!$C19:$D19)</f>
        <v>4</v>
      </c>
      <c r="M18" s="22">
        <f>SUM('[1]District Court Family'!$C19:$D19)+SUM('[1]District Court Family Appeals'!$C19:$D19)</f>
        <v>3</v>
      </c>
      <c r="N18" s="23">
        <f>SUM('[1]CC Jud Sep &amp; Div'!$C19:$D19)</f>
        <v>0</v>
      </c>
    </row>
    <row r="19" spans="1:14" s="9" customFormat="1" ht="15" x14ac:dyDescent="0.2">
      <c r="A19" s="17" t="s">
        <v>23</v>
      </c>
      <c r="B19" s="86"/>
      <c r="C19" s="18">
        <f>SUM('[1]Total Applications'!$D20:$D21)</f>
        <v>0</v>
      </c>
      <c r="D19" s="18">
        <f>SUM('[1]Total Applications'!$C$20:$D21)</f>
        <v>42</v>
      </c>
      <c r="E19" s="19">
        <f>MAX('[1]Waiting Times 1st Cons'!$D20:$D21)</f>
        <v>0</v>
      </c>
      <c r="F19" s="19">
        <f>SUM('[1]Number Waiting Priority Apps'!$D20:$D21)</f>
        <v>0</v>
      </c>
      <c r="G19" s="19">
        <f>SUM('[1]Numbers Waiting 1st Cons'!$D20:$D21)</f>
        <v>0</v>
      </c>
      <c r="H19" s="20">
        <f>MAX('[1]Waiting Times 2nd Cons'!$D20:$D21)</f>
        <v>0</v>
      </c>
      <c r="I19" s="20">
        <f>SUM('[1]Numbers Waiting 2nd Cons'!$D20:$D21)</f>
        <v>0</v>
      </c>
      <c r="J19" s="21">
        <f>SUM('[1]Number of 1st Cons Apps Held'!$C$20:$D21)</f>
        <v>5</v>
      </c>
      <c r="K19" s="21">
        <f>SUM('[1]Number of 2nd Cons Apps Held'!$D$20:$D21)</f>
        <v>0</v>
      </c>
      <c r="L19" s="21">
        <f>SUM('[1]Number of Priority Apps Held'!$C$20:$D21)</f>
        <v>1</v>
      </c>
      <c r="M19" s="22">
        <f>SUM('[1]District Court Family'!$C$20:$D21)+SUM('[1]District Court Family Appeals'!$C$20:$D21)</f>
        <v>15</v>
      </c>
      <c r="N19" s="23">
        <f>SUM('[1]CC Jud Sep &amp; Div'!$C20:$D21)</f>
        <v>0</v>
      </c>
    </row>
    <row r="20" spans="1:14" s="9" customFormat="1" ht="15" x14ac:dyDescent="0.2">
      <c r="A20" s="17" t="s">
        <v>24</v>
      </c>
      <c r="B20" s="86"/>
      <c r="C20" s="18">
        <f>'[1]Total Applications'!$D22</f>
        <v>0</v>
      </c>
      <c r="D20" s="18">
        <f>SUM('[1]Total Applications'!$C$22:$D22)</f>
        <v>25</v>
      </c>
      <c r="E20" s="19">
        <f>'[1]Waiting Times 1st Cons'!$D22</f>
        <v>0</v>
      </c>
      <c r="F20" s="19">
        <f>'[1]Number Waiting Priority Apps'!$D22</f>
        <v>0</v>
      </c>
      <c r="G20" s="19">
        <f>'[1]Numbers Waiting 1st Cons'!$D22</f>
        <v>0</v>
      </c>
      <c r="H20" s="20">
        <f>'[1]Waiting Times 2nd Cons'!$D22</f>
        <v>0</v>
      </c>
      <c r="I20" s="20">
        <f>'[1]Numbers Waiting 2nd Cons'!$D22</f>
        <v>0</v>
      </c>
      <c r="J20" s="21">
        <f>SUM('[1]Number of 1st Cons Apps Held'!$C$22:$D22)</f>
        <v>12</v>
      </c>
      <c r="K20" s="21">
        <f>SUM('[1]Number of 2nd Cons Apps Held'!$D22:$D22)</f>
        <v>0</v>
      </c>
      <c r="L20" s="21">
        <f>SUM('[1]Number of Priority Apps Held'!$C22:$D22)</f>
        <v>0</v>
      </c>
      <c r="M20" s="22">
        <f>SUM('[1]District Court Family'!$C22:$D22)+SUM('[1]District Court Family Appeals'!$C22:$D22)</f>
        <v>13</v>
      </c>
      <c r="N20" s="23">
        <f>SUM('[1]CC Jud Sep &amp; Div'!$C22:$D22)</f>
        <v>0</v>
      </c>
    </row>
    <row r="21" spans="1:14" s="9" customFormat="1" ht="15" x14ac:dyDescent="0.2">
      <c r="A21" s="17" t="s">
        <v>25</v>
      </c>
      <c r="B21" s="86"/>
      <c r="C21" s="18">
        <f>'[1]Total Applications'!$D23</f>
        <v>0</v>
      </c>
      <c r="D21" s="18">
        <f>SUM('[1]Total Applications'!$C$23:$D23)</f>
        <v>80</v>
      </c>
      <c r="E21" s="19">
        <f>'[1]Waiting Times 1st Cons'!$D23</f>
        <v>0</v>
      </c>
      <c r="F21" s="19">
        <f>'[1]Number Waiting Priority Apps'!$D23</f>
        <v>0</v>
      </c>
      <c r="G21" s="19">
        <f>'[1]Numbers Waiting 1st Cons'!$D23</f>
        <v>0</v>
      </c>
      <c r="H21" s="20">
        <f>'[1]Waiting Times 2nd Cons'!$D23</f>
        <v>0</v>
      </c>
      <c r="I21" s="20">
        <f>'[1]Numbers Waiting 2nd Cons'!$D23</f>
        <v>0</v>
      </c>
      <c r="J21" s="21">
        <f>SUM('[1]Number of 1st Cons Apps Held'!$C23:$D$23)</f>
        <v>24</v>
      </c>
      <c r="K21" s="21">
        <f>SUM('[1]Number of 2nd Cons Apps Held'!$D23:$D23)</f>
        <v>0</v>
      </c>
      <c r="L21" s="21">
        <f>SUM('[1]Number of Priority Apps Held'!$C23:$D23)</f>
        <v>4</v>
      </c>
      <c r="M21" s="22">
        <f>SUM('[1]District Court Family'!$C23:$D23)+SUM('[1]District Court Family Appeals'!$C23:$D23)</f>
        <v>47</v>
      </c>
      <c r="N21" s="23">
        <f>SUM('[1]CC Jud Sep &amp; Div'!$C23:$D23)</f>
        <v>3</v>
      </c>
    </row>
    <row r="22" spans="1:14" s="9" customFormat="1" ht="15" x14ac:dyDescent="0.2">
      <c r="A22" s="17" t="s">
        <v>26</v>
      </c>
      <c r="B22" s="86"/>
      <c r="C22" s="18">
        <f>'[1]Total Applications'!$D24</f>
        <v>0</v>
      </c>
      <c r="D22" s="18">
        <f>SUM('[1]Total Applications'!$C$24:$D24)</f>
        <v>30</v>
      </c>
      <c r="E22" s="19">
        <f>'[1]Waiting Times 1st Cons'!$D24</f>
        <v>0</v>
      </c>
      <c r="F22" s="19">
        <f>'[1]Number Waiting Priority Apps'!$D24</f>
        <v>0</v>
      </c>
      <c r="G22" s="19">
        <f>'[1]Numbers Waiting 1st Cons'!$D24</f>
        <v>0</v>
      </c>
      <c r="H22" s="20">
        <f>'[1]Waiting Times 2nd Cons'!$D24</f>
        <v>0</v>
      </c>
      <c r="I22" s="20">
        <f>'[1]Numbers Waiting 2nd Cons'!$D24</f>
        <v>0</v>
      </c>
      <c r="J22" s="21">
        <f>SUM('[1]Number of 1st Cons Apps Held'!$C$24:$D24)</f>
        <v>8</v>
      </c>
      <c r="K22" s="21">
        <f>SUM('[1]Number of 2nd Cons Apps Held'!$D24:$D24)</f>
        <v>0</v>
      </c>
      <c r="L22" s="21">
        <f>SUM('[1]Number of Priority Apps Held'!$C24:$D24)</f>
        <v>1</v>
      </c>
      <c r="M22" s="22">
        <f>SUM('[1]District Court Family'!$C24:$D24)+SUM('[1]District Court Family Appeals'!$C24:$D24)</f>
        <v>16</v>
      </c>
      <c r="N22" s="23">
        <f>SUM('[1]CC Jud Sep &amp; Div'!$C24:$D24)</f>
        <v>0</v>
      </c>
    </row>
    <row r="23" spans="1:14" s="9" customFormat="1" ht="15" x14ac:dyDescent="0.2">
      <c r="A23" s="17" t="s">
        <v>27</v>
      </c>
      <c r="B23" s="86"/>
      <c r="C23" s="18">
        <f>SUM('[1]Total Applications'!$D25:$D26)</f>
        <v>0</v>
      </c>
      <c r="D23" s="18">
        <f>SUM('[1]Total Applications'!$C$25:$D26)</f>
        <v>18</v>
      </c>
      <c r="E23" s="19">
        <f>MAX('[1]Waiting Times 1st Cons'!$D25:$D26)</f>
        <v>0</v>
      </c>
      <c r="F23" s="19">
        <f>SUM('[1]Number Waiting Priority Apps'!D25:$D26)</f>
        <v>0</v>
      </c>
      <c r="G23" s="19">
        <f>SUM('[1]Numbers Waiting 1st Cons'!$D25:$D26)</f>
        <v>0</v>
      </c>
      <c r="H23" s="20">
        <f>MAX('[1]Waiting Times 2nd Cons'!$D25:$D26)</f>
        <v>0</v>
      </c>
      <c r="I23" s="20">
        <f>SUM('[1]Numbers Waiting 2nd Cons'!$D25:$D26)</f>
        <v>0</v>
      </c>
      <c r="J23" s="21">
        <f>SUM('[1]Number of 1st Cons Apps Held'!$C$25:$D26)</f>
        <v>2</v>
      </c>
      <c r="K23" s="21">
        <f>SUM('[1]Number of 2nd Cons Apps Held'!$D$25:$D26)</f>
        <v>0</v>
      </c>
      <c r="L23" s="21">
        <f>SUM('[1]Number of Priority Apps Held'!$C$25:$D26)</f>
        <v>2</v>
      </c>
      <c r="M23" s="22">
        <f>SUM('[1]District Court Family Appeals'!$C$25:$D26)+SUM('[1]District Court Family'!$C$25:$D26)</f>
        <v>7</v>
      </c>
      <c r="N23" s="23">
        <f>SUM('[1]CC Jud Sep &amp; Div'!$C25:$D26)</f>
        <v>1</v>
      </c>
    </row>
    <row r="24" spans="1:14" s="9" customFormat="1" ht="15.75" customHeight="1" x14ac:dyDescent="0.2">
      <c r="A24" s="17" t="s">
        <v>28</v>
      </c>
      <c r="B24" s="86"/>
      <c r="C24" s="18">
        <f>'[1]Total Applications'!$D28</f>
        <v>0</v>
      </c>
      <c r="D24" s="18">
        <f>SUM('[1]Total Applications'!$C$28:$D28)</f>
        <v>50</v>
      </c>
      <c r="E24" s="19">
        <f>'[1]Waiting Times 1st Cons'!$D28</f>
        <v>0</v>
      </c>
      <c r="F24" s="19">
        <f>'[1]Number Waiting Priority Apps'!$D28</f>
        <v>0</v>
      </c>
      <c r="G24" s="19">
        <f>'[1]Numbers Waiting 1st Cons'!$D28</f>
        <v>0</v>
      </c>
      <c r="H24" s="20">
        <f>'[1]Waiting Times 2nd Cons'!$D28</f>
        <v>0</v>
      </c>
      <c r="I24" s="20">
        <f>'[1]Numbers Waiting 2nd Cons'!$D28</f>
        <v>0</v>
      </c>
      <c r="J24" s="21">
        <f>SUM('[1]Number of 1st Cons Apps Held'!$C$28:$D28)</f>
        <v>1</v>
      </c>
      <c r="K24" s="21">
        <f>SUM('[1]Number of 2nd Cons Apps Held'!$D28:$D28)</f>
        <v>0</v>
      </c>
      <c r="L24" s="21">
        <f>SUM('[1]Number of Priority Apps Held'!$C28:$D28)</f>
        <v>1</v>
      </c>
      <c r="M24" s="22">
        <f>SUM('[1]District Court Family'!$C28:$D28)+SUM('[1]District Court Family Appeals'!$C28:$D28)</f>
        <v>14</v>
      </c>
      <c r="N24" s="23">
        <f>SUM('[1]CC Jud Sep &amp; Div'!$C28:$D28)</f>
        <v>0</v>
      </c>
    </row>
    <row r="25" spans="1:14" s="9" customFormat="1" ht="15" x14ac:dyDescent="0.2">
      <c r="A25" s="17" t="s">
        <v>29</v>
      </c>
      <c r="B25" s="86"/>
      <c r="C25" s="18">
        <f>'[1]Total Applications'!$D29</f>
        <v>0</v>
      </c>
      <c r="D25" s="18">
        <f>SUM('[1]Total Applications'!$C$29:$D29)</f>
        <v>39</v>
      </c>
      <c r="E25" s="19">
        <f>'[1]Waiting Times 1st Cons'!$D29</f>
        <v>0</v>
      </c>
      <c r="F25" s="19">
        <f>'[1]Number Waiting Priority Apps'!$D29</f>
        <v>0</v>
      </c>
      <c r="G25" s="19">
        <f>'[1]Numbers Waiting 1st Cons'!$D29</f>
        <v>0</v>
      </c>
      <c r="H25" s="20">
        <f>'[1]Waiting Times 2nd Cons'!$D29</f>
        <v>0</v>
      </c>
      <c r="I25" s="20">
        <f>'[1]Numbers Waiting 2nd Cons'!$D29</f>
        <v>0</v>
      </c>
      <c r="J25" s="21">
        <f>SUM('[1]Number of 1st Cons Apps Held'!$C$29:$D29)</f>
        <v>8</v>
      </c>
      <c r="K25" s="21">
        <f>SUM('[1]Number of 2nd Cons Apps Held'!$D29:$D29)</f>
        <v>0</v>
      </c>
      <c r="L25" s="21">
        <f>SUM('[1]Number of Priority Apps Held'!$C29:$D29)</f>
        <v>7</v>
      </c>
      <c r="M25" s="22">
        <f>SUM('[1]District Court Family'!$C29:$D29)+SUM('[1]District Court Family Appeals'!$C29:$D29)</f>
        <v>18</v>
      </c>
      <c r="N25" s="23">
        <f>SUM('[1]CC Jud Sep &amp; Div'!$C29:$D29)</f>
        <v>1</v>
      </c>
    </row>
    <row r="26" spans="1:14" s="9" customFormat="1" ht="15" x14ac:dyDescent="0.2">
      <c r="A26" s="17" t="s">
        <v>30</v>
      </c>
      <c r="B26" s="86"/>
      <c r="C26" s="18">
        <f>'[1]Total Applications'!$D30</f>
        <v>0</v>
      </c>
      <c r="D26" s="18">
        <f>SUM('[1]Total Applications'!$C$30:$D30)</f>
        <v>11</v>
      </c>
      <c r="E26" s="19">
        <f>'[1]Waiting Times 1st Cons'!$D30</f>
        <v>0</v>
      </c>
      <c r="F26" s="19">
        <f>'[1]Number Waiting Priority Apps'!$D30</f>
        <v>0</v>
      </c>
      <c r="G26" s="19">
        <f>'[1]Numbers Waiting 1st Cons'!$D30</f>
        <v>0</v>
      </c>
      <c r="H26" s="20">
        <f>'[1]Waiting Times 2nd Cons'!$D30</f>
        <v>0</v>
      </c>
      <c r="I26" s="20">
        <f>'[1]Numbers Waiting 2nd Cons'!$D30</f>
        <v>0</v>
      </c>
      <c r="J26" s="21">
        <f>SUM('[1]Number of 1st Cons Apps Held'!$C$30:$D30)</f>
        <v>7</v>
      </c>
      <c r="K26" s="21">
        <f>SUM('[1]Number of 2nd Cons Apps Held'!$D30:$D30)</f>
        <v>0</v>
      </c>
      <c r="L26" s="21">
        <f>SUM('[1]Number of Priority Apps Held'!$C30:$D30)</f>
        <v>1</v>
      </c>
      <c r="M26" s="22">
        <f>SUM('[1]District Court Family'!$C30:$D30)+SUM('[1]District Court Family Appeals'!$C30:$D30)</f>
        <v>11</v>
      </c>
      <c r="N26" s="23">
        <f>SUM('[1]CC Jud Sep &amp; Div'!$C30:$D30)</f>
        <v>1</v>
      </c>
    </row>
    <row r="27" spans="1:14" s="9" customFormat="1" ht="15" x14ac:dyDescent="0.2">
      <c r="A27" s="17" t="s">
        <v>31</v>
      </c>
      <c r="B27" s="86"/>
      <c r="C27" s="18">
        <f>'[1]Total Applications'!$D31</f>
        <v>0</v>
      </c>
      <c r="D27" s="18">
        <f>SUM('[1]Total Applications'!$C$31:$D31)</f>
        <v>40</v>
      </c>
      <c r="E27" s="19">
        <f>'[1]Waiting Times 1st Cons'!$D31</f>
        <v>0</v>
      </c>
      <c r="F27" s="19">
        <f>'[1]Number Waiting Priority Apps'!$D31</f>
        <v>0</v>
      </c>
      <c r="G27" s="19">
        <f>'[1]Numbers Waiting 1st Cons'!$D31</f>
        <v>0</v>
      </c>
      <c r="H27" s="20">
        <f>'[1]Waiting Times 2nd Cons'!$D31</f>
        <v>0</v>
      </c>
      <c r="I27" s="20">
        <f>'[1]Numbers Waiting 2nd Cons'!$D31</f>
        <v>0</v>
      </c>
      <c r="J27" s="21">
        <f>SUM('[1]Number of 1st Cons Apps Held'!$C$31:$D31)</f>
        <v>1</v>
      </c>
      <c r="K27" s="21">
        <f>SUM('[1]Number of 2nd Cons Apps Held'!$D31:$D31)</f>
        <v>0</v>
      </c>
      <c r="L27" s="21">
        <f>SUM('[1]Number of Priority Apps Held'!$C31:$D31)</f>
        <v>0</v>
      </c>
      <c r="M27" s="22">
        <f>SUM('[1]District Court Family'!$C31:$D31)+SUM('[1]District Court Family Appeals'!$C31:$D31)</f>
        <v>17</v>
      </c>
      <c r="N27" s="23">
        <f>SUM('[1]CC Jud Sep &amp; Div'!$C31:$D31)</f>
        <v>0</v>
      </c>
    </row>
    <row r="28" spans="1:14" s="9" customFormat="1" ht="15" x14ac:dyDescent="0.2">
      <c r="A28" s="17" t="s">
        <v>32</v>
      </c>
      <c r="B28" s="86"/>
      <c r="C28" s="18">
        <f>'[1]Total Applications'!$D32</f>
        <v>0</v>
      </c>
      <c r="D28" s="18">
        <f>SUM('[1]Total Applications'!$C$32:$D32)</f>
        <v>23</v>
      </c>
      <c r="E28" s="19">
        <f>'[1]Waiting Times 1st Cons'!$D32</f>
        <v>0</v>
      </c>
      <c r="F28" s="19">
        <f>'[1]Number Waiting Priority Apps'!$D32</f>
        <v>0</v>
      </c>
      <c r="G28" s="19">
        <f>'[1]Numbers Waiting 1st Cons'!$D32</f>
        <v>0</v>
      </c>
      <c r="H28" s="20">
        <f>'[1]Waiting Times 2nd Cons'!$D32</f>
        <v>0</v>
      </c>
      <c r="I28" s="20">
        <f>'[1]Numbers Waiting 2nd Cons'!$D32</f>
        <v>0</v>
      </c>
      <c r="J28" s="21">
        <f>SUM('[1]Number of 1st Cons Apps Held'!$C$32:$D32)</f>
        <v>6</v>
      </c>
      <c r="K28" s="21">
        <f>SUM('[1]Number of 2nd Cons Apps Held'!$D32:$D32)</f>
        <v>0</v>
      </c>
      <c r="L28" s="21">
        <f>SUM('[1]Number of Priority Apps Held'!$C32:$D32)</f>
        <v>1</v>
      </c>
      <c r="M28" s="22">
        <f>SUM('[1]District Court Family'!$C32:$D32)+SUM('[1]District Court Family Appeals'!$C32:$D32)</f>
        <v>13</v>
      </c>
      <c r="N28" s="23">
        <f>SUM('[1]CC Jud Sep &amp; Div'!$C32:$D32)</f>
        <v>0</v>
      </c>
    </row>
    <row r="29" spans="1:14" s="9" customFormat="1" ht="15" x14ac:dyDescent="0.2">
      <c r="A29" s="17" t="s">
        <v>33</v>
      </c>
      <c r="B29" s="86"/>
      <c r="C29" s="18">
        <f>SUM('[1]Total Applications'!$D33:$D34)</f>
        <v>0</v>
      </c>
      <c r="D29" s="18">
        <f>SUM('[1]Total Applications'!$C$33:$D34)</f>
        <v>616</v>
      </c>
      <c r="E29" s="19">
        <f>MAX('[1]Waiting Times 1st Cons'!$D33:$D33)</f>
        <v>0</v>
      </c>
      <c r="F29" s="19">
        <f>SUM('[1]Number Waiting Priority Apps'!$D33:$D33)</f>
        <v>0</v>
      </c>
      <c r="G29" s="19">
        <f>SUM('[1]Numbers Waiting 1st Cons'!$D33)</f>
        <v>0</v>
      </c>
      <c r="H29" s="20">
        <f>'[1]Waiting Times 2nd Cons'!$D33</f>
        <v>0</v>
      </c>
      <c r="I29" s="20">
        <f>'[1]Numbers Waiting 2nd Cons'!$D33</f>
        <v>0</v>
      </c>
      <c r="J29" s="21">
        <f>SUM('[1]Number of 1st Cons Apps Held'!$C$33:$D34)</f>
        <v>84</v>
      </c>
      <c r="K29" s="21">
        <f>SUM('[1]Number of 2nd Cons Apps Held'!$C33:$D33)</f>
        <v>0</v>
      </c>
      <c r="L29" s="21">
        <f>SUM('[1]Number of Priority Apps Held'!$C33:$D34)</f>
        <v>78</v>
      </c>
      <c r="M29" s="22">
        <f>SUM('[1]District Court Family'!$C33:$D33)+SUM('[1]District Court Family Appeals'!$C33:$D33)</f>
        <v>3</v>
      </c>
      <c r="N29" s="23">
        <f>SUM('[1]CC Jud Sep &amp; Div'!$C33:$D33)</f>
        <v>0</v>
      </c>
    </row>
    <row r="30" spans="1:14" s="9" customFormat="1" ht="15" x14ac:dyDescent="0.2">
      <c r="A30" s="17" t="s">
        <v>34</v>
      </c>
      <c r="B30" s="86"/>
      <c r="C30" s="18">
        <f>'[1]Total Applications'!$D35</f>
        <v>0</v>
      </c>
      <c r="D30" s="18">
        <f>SUM('[1]Total Applications'!$C$35:$D35)</f>
        <v>15</v>
      </c>
      <c r="E30" s="19">
        <f>'[1]Waiting Times 1st Cons'!$D35</f>
        <v>0</v>
      </c>
      <c r="F30" s="19">
        <f>'[1]Number Waiting Priority Apps'!$D35</f>
        <v>0</v>
      </c>
      <c r="G30" s="19">
        <f>'[1]Numbers Waiting 1st Cons'!$D35</f>
        <v>0</v>
      </c>
      <c r="H30" s="20">
        <f>'[1]Waiting Times 2nd Cons'!$D35</f>
        <v>0</v>
      </c>
      <c r="I30" s="20">
        <f>'[1]Numbers Waiting 2nd Cons'!$D35</f>
        <v>0</v>
      </c>
      <c r="J30" s="21">
        <f>SUM('[1]Number of 1st Cons Apps Held'!$C$35:$D35)</f>
        <v>9</v>
      </c>
      <c r="K30" s="21">
        <f>SUM('[1]Number of 2nd Cons Apps Held'!$D35:$D35)</f>
        <v>0</v>
      </c>
      <c r="L30" s="21">
        <f>SUM('[1]Number of Priority Apps Held'!$C35:$D35)</f>
        <v>0</v>
      </c>
      <c r="M30" s="22">
        <f>SUM('[1]District Court Family'!$C35:$D35)+SUM('[1]District Court Family Appeals'!$C35:$D35)</f>
        <v>3</v>
      </c>
      <c r="N30" s="23">
        <f>SUM('[1]CC Jud Sep &amp; Div'!$C35:$D35)</f>
        <v>2</v>
      </c>
    </row>
    <row r="31" spans="1:14" s="9" customFormat="1" ht="15" x14ac:dyDescent="0.2">
      <c r="A31" s="17" t="s">
        <v>35</v>
      </c>
      <c r="B31" s="86"/>
      <c r="C31" s="18">
        <f>'[1]Total Applications'!$D36</f>
        <v>0</v>
      </c>
      <c r="D31" s="18">
        <f>SUM('[1]Total Applications'!$C$36:$D36)</f>
        <v>62</v>
      </c>
      <c r="E31" s="19">
        <f>'[1]Waiting Times 1st Cons'!$D36</f>
        <v>0</v>
      </c>
      <c r="F31" s="19">
        <f>'[1]Number Waiting Priority Apps'!$D36</f>
        <v>0</v>
      </c>
      <c r="G31" s="19">
        <f>'[1]Numbers Waiting 1st Cons'!$D36</f>
        <v>0</v>
      </c>
      <c r="H31" s="20">
        <f>'[1]Waiting Times 2nd Cons'!$D36</f>
        <v>0</v>
      </c>
      <c r="I31" s="20">
        <f>'[1]Numbers Waiting 2nd Cons'!$D36</f>
        <v>0</v>
      </c>
      <c r="J31" s="21">
        <f>SUM('[1]Number of 1st Cons Apps Held'!$C$36:$D36)</f>
        <v>16</v>
      </c>
      <c r="K31" s="21">
        <f>SUM('[1]Number of 2nd Cons Apps Held'!$D36:$D36)</f>
        <v>0</v>
      </c>
      <c r="L31" s="21">
        <f>SUM('[1]Number of Priority Apps Held'!$C36:$D36)</f>
        <v>2</v>
      </c>
      <c r="M31" s="22">
        <f>SUM('[1]District Court Family'!$C36:$D36)+SUM('[1]District Court Family Appeals'!$C36:$D36)</f>
        <v>26</v>
      </c>
      <c r="N31" s="23">
        <f>SUM('[1]CC Jud Sep &amp; Div'!$C36:$D36)</f>
        <v>0</v>
      </c>
    </row>
    <row r="32" spans="1:14" s="9" customFormat="1" ht="15" x14ac:dyDescent="0.2">
      <c r="A32" s="17" t="s">
        <v>36</v>
      </c>
      <c r="B32" s="86"/>
      <c r="C32" s="18">
        <f>'[1]Total Applications'!$D37</f>
        <v>0</v>
      </c>
      <c r="D32" s="18">
        <f>SUM('[1]Total Applications'!$C$37:$D37)</f>
        <v>0</v>
      </c>
      <c r="E32" s="19">
        <f>'[1]Waiting Times 1st Cons'!$D37</f>
        <v>0</v>
      </c>
      <c r="F32" s="19">
        <f>'[1]Number Waiting Priority Apps'!$D37</f>
        <v>0</v>
      </c>
      <c r="G32" s="19">
        <f>'[1]Numbers Waiting 1st Cons'!$D37</f>
        <v>0</v>
      </c>
      <c r="H32" s="20">
        <f>'[1]Waiting Times 2nd Cons'!$D37</f>
        <v>0</v>
      </c>
      <c r="I32" s="20">
        <f>'[1]Numbers Waiting 2nd Cons'!$D37</f>
        <v>0</v>
      </c>
      <c r="J32" s="21">
        <f>SUM('[1]Number of 1st Cons Apps Held'!$C$37:$D37)</f>
        <v>2</v>
      </c>
      <c r="K32" s="21">
        <f>SUM('[1]Number of 2nd Cons Apps Held'!$D37:$D37)</f>
        <v>0</v>
      </c>
      <c r="L32" s="21">
        <f>SUM('[1]Number of Priority Apps Held'!$C37:$D37)</f>
        <v>0</v>
      </c>
      <c r="M32" s="22">
        <f>SUM('[1]District Court Family'!$C37:$D37)+SUM('[1]District Court Family Appeals'!$C37:$D37)</f>
        <v>1</v>
      </c>
      <c r="N32" s="23">
        <f>SUM('[1]CC Jud Sep &amp; Div'!$C37:$D37)</f>
        <v>0</v>
      </c>
    </row>
    <row r="33" spans="1:14" s="9" customFormat="1" ht="15" x14ac:dyDescent="0.2">
      <c r="A33" s="17" t="s">
        <v>37</v>
      </c>
      <c r="B33" s="86"/>
      <c r="C33" s="18">
        <f>'[1]Total Applications'!$D38</f>
        <v>0</v>
      </c>
      <c r="D33" s="18">
        <f>SUM('[1]Total Applications'!$C$38:$D38)</f>
        <v>30</v>
      </c>
      <c r="E33" s="19">
        <f>'[1]Waiting Times 1st Cons'!$D38</f>
        <v>0</v>
      </c>
      <c r="F33" s="19">
        <f>'[1]Number Waiting Priority Apps'!$D38</f>
        <v>0</v>
      </c>
      <c r="G33" s="19">
        <f>'[1]Numbers Waiting 1st Cons'!$D38</f>
        <v>0</v>
      </c>
      <c r="H33" s="20">
        <f>'[1]Waiting Times 2nd Cons'!$D38</f>
        <v>0</v>
      </c>
      <c r="I33" s="20">
        <f>'[1]Numbers Waiting 2nd Cons'!$D38</f>
        <v>0</v>
      </c>
      <c r="J33" s="21">
        <f>SUM('[1]Number of 1st Cons Apps Held'!$C$38:$D38)</f>
        <v>3</v>
      </c>
      <c r="K33" s="21">
        <f>SUM('[1]Number of 2nd Cons Apps Held'!$D38:$D38)</f>
        <v>0</v>
      </c>
      <c r="L33" s="21">
        <f>SUM('[1]Number of Priority Apps Held'!$C38:$D38)</f>
        <v>2</v>
      </c>
      <c r="M33" s="22">
        <f>SUM('[1]District Court Family'!$C38:$D38)+SUM('[1]District Court Family Appeals'!$C38:$D38)</f>
        <v>10</v>
      </c>
      <c r="N33" s="23">
        <f>SUM('[1]CC Jud Sep &amp; Div'!$C38:$D38)</f>
        <v>2</v>
      </c>
    </row>
    <row r="34" spans="1:14" s="9" customFormat="1" ht="15" x14ac:dyDescent="0.2">
      <c r="A34" s="17" t="s">
        <v>38</v>
      </c>
      <c r="B34" s="86"/>
      <c r="C34" s="18">
        <f>'[1]Total Applications'!$D39</f>
        <v>0</v>
      </c>
      <c r="D34" s="18">
        <f>SUM('[1]Total Applications'!$C$39:$D39)</f>
        <v>31</v>
      </c>
      <c r="E34" s="19">
        <f>'[1]Waiting Times 1st Cons'!$D39</f>
        <v>0</v>
      </c>
      <c r="F34" s="19">
        <f>'[1]Number Waiting Priority Apps'!$D39</f>
        <v>0</v>
      </c>
      <c r="G34" s="19">
        <f>'[1]Numbers Waiting 1st Cons'!$D39</f>
        <v>0</v>
      </c>
      <c r="H34" s="20">
        <f>'[1]Waiting Times 2nd Cons'!$D39</f>
        <v>0</v>
      </c>
      <c r="I34" s="20">
        <f>'[1]Numbers Waiting 2nd Cons'!$D39</f>
        <v>0</v>
      </c>
      <c r="J34" s="21">
        <f>SUM('[1]Number of 1st Cons Apps Held'!$C$39:$D39)</f>
        <v>15</v>
      </c>
      <c r="K34" s="21">
        <f>SUM('[1]Number of 2nd Cons Apps Held'!$D39:$D39)</f>
        <v>0</v>
      </c>
      <c r="L34" s="21">
        <f>SUM('[1]Number of Priority Apps Held'!$C39:$D39)</f>
        <v>4</v>
      </c>
      <c r="M34" s="22">
        <f>SUM('[1]District Court Family'!$C39:$D39)+SUM('[1]District Court Family Appeals'!$C39:$D39)</f>
        <v>9</v>
      </c>
      <c r="N34" s="23">
        <f>SUM('[1]CC Jud Sep &amp; Div'!$C39:$D39)</f>
        <v>0</v>
      </c>
    </row>
    <row r="35" spans="1:14" s="9" customFormat="1" ht="15.75" thickBot="1" x14ac:dyDescent="0.25">
      <c r="A35" s="65" t="s">
        <v>39</v>
      </c>
      <c r="B35" s="87"/>
      <c r="C35" s="66">
        <f>'[1]Total Applications'!$D40</f>
        <v>0</v>
      </c>
      <c r="D35" s="66">
        <f>SUM('[1]Total Applications'!$C40:$D40)</f>
        <v>54</v>
      </c>
      <c r="E35" s="67">
        <f>'[1]Waiting Times 1st Cons'!$D40</f>
        <v>0</v>
      </c>
      <c r="F35" s="67">
        <f>'[1]Number Waiting Priority Apps'!$D40</f>
        <v>0</v>
      </c>
      <c r="G35" s="67">
        <f>'[1]Numbers Waiting 1st Cons'!$D40</f>
        <v>0</v>
      </c>
      <c r="H35" s="68">
        <f>'[1]Waiting Times 2nd Cons'!$D40</f>
        <v>0</v>
      </c>
      <c r="I35" s="68">
        <f>'[1]Numbers Waiting 2nd Cons'!$D40</f>
        <v>0</v>
      </c>
      <c r="J35" s="69">
        <f>SUM('[1]Number of 1st Cons Apps Held'!$C$40:$D40)</f>
        <v>9</v>
      </c>
      <c r="K35" s="69">
        <f>SUM('[1]Number of 2nd Cons Apps Held'!$D40:$D40)</f>
        <v>0</v>
      </c>
      <c r="L35" s="69">
        <f>SUM('[1]Number of Priority Apps Held'!$C40:$D40)</f>
        <v>0</v>
      </c>
      <c r="M35" s="70">
        <f>SUM('[1]District Court Family'!$C40:$D40)+SUM('[1]District Court Family Appeals'!$C40:$D40)</f>
        <v>24</v>
      </c>
      <c r="N35" s="23">
        <f>SUM('[1]CC Jud Sep &amp; Div'!$C40:$D40)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6" sqref="A6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875" style="30" customWidth="1"/>
    <col min="12" max="12" width="10.625" customWidth="1"/>
    <col min="13" max="13" width="22.625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49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57"/>
      <c r="B3" s="61"/>
      <c r="C3" s="5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thickBot="1" x14ac:dyDescent="0.25">
      <c r="A5" s="35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85"/>
      <c r="C6" s="18">
        <f>SUM('[1]Total Applications'!$E4:$E5)</f>
        <v>0</v>
      </c>
      <c r="D6" s="18">
        <f>SUM('[1]Total Applications'!$C$4:$E5)</f>
        <v>25</v>
      </c>
      <c r="E6" s="19">
        <f>MAX('[1]Waiting Times 1st Cons'!$E4:$E5)</f>
        <v>0</v>
      </c>
      <c r="F6" s="19">
        <f>SUM('[1]Number Waiting Priority Apps'!$E4:$E5)</f>
        <v>0</v>
      </c>
      <c r="G6" s="19">
        <f>SUM('[1]Numbers Waiting 1st Cons'!$E4:$E5)</f>
        <v>0</v>
      </c>
      <c r="H6" s="20">
        <f>MAX('[1]Waiting Times 2nd Cons'!$E4:$E5)</f>
        <v>0</v>
      </c>
      <c r="I6" s="20">
        <f>SUM('[1]Numbers Waiting 2nd Cons'!$E4:$E5)</f>
        <v>0</v>
      </c>
      <c r="J6" s="21">
        <f>SUM('[1]Number of 1st Cons Apps Held'!$C$4:$E5)</f>
        <v>6</v>
      </c>
      <c r="K6" s="21">
        <f>SUM('[1]Number of 2nd Cons Apps Held'!$C$4:$E5)</f>
        <v>0</v>
      </c>
      <c r="L6" s="21">
        <f>SUM('[1]Number of Priority Apps Held'!$C$4:$E5)</f>
        <v>0</v>
      </c>
      <c r="M6" s="22">
        <f>SUM('[1]District Court Family'!$C4:$E5)+SUM('[1]District Court Family Appeals'!$C4:$E5)</f>
        <v>11</v>
      </c>
      <c r="N6" s="23">
        <f>SUM('[1]CC Jud Sep &amp; Div'!$C$4:$E5)</f>
        <v>0</v>
      </c>
    </row>
    <row r="7" spans="1:15" s="9" customFormat="1" ht="15" x14ac:dyDescent="0.2">
      <c r="A7" s="17" t="s">
        <v>11</v>
      </c>
      <c r="B7" s="86"/>
      <c r="C7" s="18">
        <f>'[1]Total Applications'!$E6</f>
        <v>0</v>
      </c>
      <c r="D7" s="18">
        <f>SUM('[1]Total Applications'!$C$6:$E6)</f>
        <v>8</v>
      </c>
      <c r="E7" s="19">
        <f>'[1]Waiting Times 1st Cons'!$E6</f>
        <v>0</v>
      </c>
      <c r="F7" s="19">
        <f>'[1]Number Waiting Priority Apps'!$E6</f>
        <v>0</v>
      </c>
      <c r="G7" s="19">
        <f>'[1]Numbers Waiting 1st Cons'!$E6</f>
        <v>0</v>
      </c>
      <c r="H7" s="20">
        <f>'[1]Waiting Times 2nd Cons'!$E6</f>
        <v>0</v>
      </c>
      <c r="I7" s="20">
        <f>'[1]Numbers Waiting 2nd Cons'!$E6</f>
        <v>0</v>
      </c>
      <c r="J7" s="21">
        <f>SUM('[1]Number of 1st Cons Apps Held'!$C6:$E6)</f>
        <v>5</v>
      </c>
      <c r="K7" s="21">
        <f>SUM('[1]Number of 2nd Cons Apps Held'!$C6:$E6)</f>
        <v>0</v>
      </c>
      <c r="L7" s="21">
        <f>SUM('[1]Number of Priority Apps Held'!$C6:$E6)</f>
        <v>1</v>
      </c>
      <c r="M7" s="22">
        <f>SUM('[1]District Court Family'!$C6:$E6)+SUM('[1]District Court Family Appeals'!$C6:$E6)</f>
        <v>3</v>
      </c>
      <c r="N7" s="23">
        <f>SUM('[1]CC Jud Sep &amp; Div'!$C6:$E6)</f>
        <v>5</v>
      </c>
    </row>
    <row r="8" spans="1:15" s="9" customFormat="1" ht="15" x14ac:dyDescent="0.2">
      <c r="A8" s="17" t="s">
        <v>12</v>
      </c>
      <c r="B8" s="86"/>
      <c r="C8" s="18">
        <f>'[1]Total Applications'!$E7</f>
        <v>0</v>
      </c>
      <c r="D8" s="18">
        <f>SUM('[1]Total Applications'!$C$7:$E7)</f>
        <v>21</v>
      </c>
      <c r="E8" s="19">
        <f>'[1]Waiting Times 1st Cons'!$E7</f>
        <v>0</v>
      </c>
      <c r="F8" s="19">
        <f>'[1]Number Waiting Priority Apps'!$E7</f>
        <v>0</v>
      </c>
      <c r="G8" s="19">
        <f>'[1]Numbers Waiting 1st Cons'!$E7</f>
        <v>0</v>
      </c>
      <c r="H8" s="20">
        <f>'[1]Waiting Times 2nd Cons'!$E7</f>
        <v>0</v>
      </c>
      <c r="I8" s="20">
        <f>'[1]Numbers Waiting 2nd Cons'!$E7</f>
        <v>0</v>
      </c>
      <c r="J8" s="21">
        <f>SUM('[1]Number of 1st Cons Apps Held'!$C7:$E7)</f>
        <v>14</v>
      </c>
      <c r="K8" s="21">
        <f>SUM('[1]Number of 2nd Cons Apps Held'!$C7:$E7)</f>
        <v>0</v>
      </c>
      <c r="L8" s="21">
        <f>SUM('[1]Number of Priority Apps Held'!$C7:$E7)</f>
        <v>3</v>
      </c>
      <c r="M8" s="22">
        <f>SUM('[1]District Court Family'!$C7:$E7)+SUM('[1]District Court Family Appeals'!$C7:$E7)</f>
        <v>6</v>
      </c>
      <c r="N8" s="23">
        <f>SUM('[1]CC Jud Sep &amp; Div'!$C7:$E7)</f>
        <v>2</v>
      </c>
    </row>
    <row r="9" spans="1:15" s="9" customFormat="1" ht="15" x14ac:dyDescent="0.2">
      <c r="A9" s="17" t="s">
        <v>13</v>
      </c>
      <c r="B9" s="86"/>
      <c r="C9" s="18">
        <f>'[1]Total Applications'!$E8</f>
        <v>0</v>
      </c>
      <c r="D9" s="18">
        <f>SUM('[1]Total Applications'!$C$8:$E8)</f>
        <v>18</v>
      </c>
      <c r="E9" s="19">
        <f>'[1]Waiting Times 1st Cons'!$E8</f>
        <v>0</v>
      </c>
      <c r="F9" s="19">
        <f>'[1]Number Waiting Priority Apps'!$E8</f>
        <v>0</v>
      </c>
      <c r="G9" s="19">
        <f>'[1]Numbers Waiting 1st Cons'!$E8</f>
        <v>0</v>
      </c>
      <c r="H9" s="20">
        <f>'[1]Waiting Times 2nd Cons'!$E8</f>
        <v>0</v>
      </c>
      <c r="I9" s="20">
        <f>'[1]Numbers Waiting 2nd Cons'!$E8</f>
        <v>0</v>
      </c>
      <c r="J9" s="21">
        <f>SUM('[1]Number of 1st Cons Apps Held'!$C8:$E8)</f>
        <v>7</v>
      </c>
      <c r="K9" s="21">
        <f>SUM('[1]Number of 2nd Cons Apps Held'!$C8:$E8)</f>
        <v>0</v>
      </c>
      <c r="L9" s="21">
        <f>SUM('[1]Number of Priority Apps Held'!$C8:$E8)</f>
        <v>2</v>
      </c>
      <c r="M9" s="22">
        <f>SUM('[1]District Court Family'!$C8:$E8)+SUM('[1]District Court Family Appeals'!$C8:$E8)</f>
        <v>6</v>
      </c>
      <c r="N9" s="23">
        <f>SUM('[1]CC Jud Sep &amp; Div'!$C8:$E8)</f>
        <v>0</v>
      </c>
    </row>
    <row r="10" spans="1:15" s="9" customFormat="1" ht="15" x14ac:dyDescent="0.2">
      <c r="A10" s="17" t="s">
        <v>14</v>
      </c>
      <c r="B10" s="86"/>
      <c r="C10" s="18">
        <f>'[1]Total Applications'!$E10</f>
        <v>0</v>
      </c>
      <c r="D10" s="18">
        <f>SUM('[1]Total Applications'!$C$10:$E10)</f>
        <v>9</v>
      </c>
      <c r="E10" s="19">
        <f>'[1]Waiting Times 1st Cons'!$E10</f>
        <v>0</v>
      </c>
      <c r="F10" s="19">
        <f>'[1]Number Waiting Priority Apps'!$E10</f>
        <v>0</v>
      </c>
      <c r="G10" s="19">
        <f>'[1]Numbers Waiting 1st Cons'!$E10</f>
        <v>0</v>
      </c>
      <c r="H10" s="20">
        <f>'[1]Waiting Times 2nd Cons'!$E10</f>
        <v>0</v>
      </c>
      <c r="I10" s="20">
        <f>'[1]Numbers Waiting 2nd Cons'!$E10</f>
        <v>0</v>
      </c>
      <c r="J10" s="21">
        <f>SUM('[1]Number of 1st Cons Apps Held'!$E$10:$EC10)</f>
        <v>16</v>
      </c>
      <c r="K10" s="21">
        <f>SUM('[1]Number of 2nd Cons Apps Held'!$C$10:$E10)</f>
        <v>0</v>
      </c>
      <c r="L10" s="21">
        <f>SUM('[1]Number of Priority Apps Held'!$C$10:$E10)</f>
        <v>1</v>
      </c>
      <c r="M10" s="22">
        <f>SUM('[1]District Court Family'!$C10:$E10)+SUM('[1]District Court Family Appeals'!$C10:$E10)</f>
        <v>0</v>
      </c>
      <c r="N10" s="23">
        <f>SUM('[1]CC Jud Sep &amp; Div'!$C10:$E10)</f>
        <v>0</v>
      </c>
    </row>
    <row r="11" spans="1:15" s="9" customFormat="1" ht="15" x14ac:dyDescent="0.2">
      <c r="A11" s="17" t="s">
        <v>15</v>
      </c>
      <c r="B11" s="86"/>
      <c r="C11" s="18">
        <f>'[1]Total Applications'!$E11</f>
        <v>0</v>
      </c>
      <c r="D11" s="18">
        <f>SUM('[1]Total Applications'!$C$11:$E11)</f>
        <v>156</v>
      </c>
      <c r="E11" s="19">
        <f>'[1]Waiting Times 1st Cons'!$E11</f>
        <v>0</v>
      </c>
      <c r="F11" s="19">
        <f>'[1]Number Waiting Priority Apps'!$E11</f>
        <v>0</v>
      </c>
      <c r="G11" s="19">
        <f>'[1]Numbers Waiting 1st Cons'!$E11</f>
        <v>0</v>
      </c>
      <c r="H11" s="20">
        <f>'[1]Waiting Times 2nd Cons'!$E11</f>
        <v>0</v>
      </c>
      <c r="I11" s="20">
        <f>'[1]Numbers Waiting 2nd Cons'!$E11</f>
        <v>0</v>
      </c>
      <c r="J11" s="21">
        <f>SUM('[1]Number of 1st Cons Apps Held'!$C11:$E11)</f>
        <v>26</v>
      </c>
      <c r="K11" s="21">
        <f>SUM('[1]Number of 2nd Cons Apps Held'!$C11:$E11)</f>
        <v>0</v>
      </c>
      <c r="L11" s="21">
        <f>SUM('[1]Number of Priority Apps Held'!$C11:$E11)</f>
        <v>12</v>
      </c>
      <c r="M11" s="22">
        <f>SUM('[1]District Court Family'!$C11:$E11)+SUM('[1]District Court Family Appeals'!$C11:$E11)</f>
        <v>17</v>
      </c>
      <c r="N11" s="23">
        <f>SUM('[1]CC Jud Sep &amp; Div'!$C11:$E11)</f>
        <v>0</v>
      </c>
    </row>
    <row r="12" spans="1:15" s="9" customFormat="1" ht="15" x14ac:dyDescent="0.2">
      <c r="A12" s="17" t="s">
        <v>16</v>
      </c>
      <c r="B12" s="86"/>
      <c r="C12" s="18">
        <f>'[1]Total Applications'!$E12</f>
        <v>0</v>
      </c>
      <c r="D12" s="18">
        <f>SUM('[1]Total Applications'!$C$12:$E12)</f>
        <v>43</v>
      </c>
      <c r="E12" s="19">
        <f>'[1]Waiting Times 1st Cons'!$E12</f>
        <v>0</v>
      </c>
      <c r="F12" s="19">
        <f>'[1]Number Waiting Priority Apps'!$E12</f>
        <v>0</v>
      </c>
      <c r="G12" s="19">
        <f>'[1]Numbers Waiting 1st Cons'!$E12</f>
        <v>0</v>
      </c>
      <c r="H12" s="20">
        <f>'[1]Waiting Times 2nd Cons'!$E12</f>
        <v>0</v>
      </c>
      <c r="I12" s="20">
        <f>'[1]Numbers Waiting 2nd Cons'!$E12</f>
        <v>0</v>
      </c>
      <c r="J12" s="21">
        <f>SUM('[1]Number of 1st Cons Apps Held'!$E12:$E12)</f>
        <v>0</v>
      </c>
      <c r="K12" s="21">
        <f>SUM('[1]Number of 2nd Cons Apps Held'!$C12:$E12)</f>
        <v>0</v>
      </c>
      <c r="L12" s="21">
        <f>SUM('[1]Number of Priority Apps Held'!$C12:$E12)</f>
        <v>7</v>
      </c>
      <c r="M12" s="22">
        <f>SUM('[1]District Court Family'!$C12:$E12)+SUM('[1]District Court Family Appeals'!$C12:$E12)</f>
        <v>12</v>
      </c>
      <c r="N12" s="23">
        <f>SUM('[1]CC Jud Sep &amp; Div'!$C12:$E12)</f>
        <v>0</v>
      </c>
    </row>
    <row r="13" spans="1:15" s="9" customFormat="1" ht="15" x14ac:dyDescent="0.2">
      <c r="A13" s="17" t="s">
        <v>17</v>
      </c>
      <c r="B13" s="86"/>
      <c r="C13" s="18">
        <f>'[1]Total Applications'!$E14</f>
        <v>0</v>
      </c>
      <c r="D13" s="18">
        <f>SUM('[1]Total Applications'!$C$14:$E14)</f>
        <v>26</v>
      </c>
      <c r="E13" s="19">
        <f>'[1]Waiting Times 1st Cons'!$E14</f>
        <v>0</v>
      </c>
      <c r="F13" s="19">
        <f>'[1]Number Waiting Priority Apps'!$E14</f>
        <v>0</v>
      </c>
      <c r="G13" s="19">
        <f>'[1]Numbers Waiting 1st Cons'!$E14</f>
        <v>0</v>
      </c>
      <c r="H13" s="20">
        <f>'[1]Waiting Times 2nd Cons'!$E14</f>
        <v>0</v>
      </c>
      <c r="I13" s="20">
        <f>'[1]Numbers Waiting 2nd Cons'!$E14</f>
        <v>0</v>
      </c>
      <c r="J13" s="21">
        <f>SUM('[1]Number of 1st Cons Apps Held'!$C14:$E14)</f>
        <v>2</v>
      </c>
      <c r="K13" s="21">
        <f>SUM('[1]Number of 2nd Cons Apps Held'!$C14:$E14)</f>
        <v>0</v>
      </c>
      <c r="L13" s="21">
        <f>SUM('[1]Number of Priority Apps Held'!$C14:$E14)</f>
        <v>1</v>
      </c>
      <c r="M13" s="22">
        <f>SUM('[1]District Court Family'!$C14:$E14)+SUM('[1]District Court Family Appeals'!$C14:$E14)</f>
        <v>17</v>
      </c>
      <c r="N13" s="23">
        <f>SUM('[1]CC Jud Sep &amp; Div'!$C14:$E14)</f>
        <v>0</v>
      </c>
    </row>
    <row r="14" spans="1:15" s="9" customFormat="1" ht="15" x14ac:dyDescent="0.2">
      <c r="A14" s="17" t="s">
        <v>18</v>
      </c>
      <c r="B14" s="86"/>
      <c r="C14" s="18">
        <f>'[1]Total Applications'!$E15</f>
        <v>0</v>
      </c>
      <c r="D14" s="18">
        <f>SUM('[1]Total Applications'!$C$15:$E15)</f>
        <v>25</v>
      </c>
      <c r="E14" s="19">
        <f>'[1]Waiting Times 1st Cons'!$E15</f>
        <v>0</v>
      </c>
      <c r="F14" s="19">
        <f>'[1]Number Waiting Priority Apps'!$E15</f>
        <v>0</v>
      </c>
      <c r="G14" s="19">
        <f>'[1]Numbers Waiting 1st Cons'!$E15</f>
        <v>0</v>
      </c>
      <c r="H14" s="20">
        <f>'[1]Waiting Times 2nd Cons'!$E15</f>
        <v>0</v>
      </c>
      <c r="I14" s="20">
        <f>'[1]Numbers Waiting 2nd Cons'!$E15</f>
        <v>0</v>
      </c>
      <c r="J14" s="21">
        <f>SUM('[1]Number of 1st Cons Apps Held'!$C15:$E15)</f>
        <v>17</v>
      </c>
      <c r="K14" s="21">
        <f>SUM('[1]Number of 2nd Cons Apps Held'!$C15:$E15)</f>
        <v>0</v>
      </c>
      <c r="L14" s="21">
        <f>SUM('[1]Number of Priority Apps Held'!$C15:$E15)</f>
        <v>7</v>
      </c>
      <c r="M14" s="22">
        <f>SUM('[1]District Court Family'!$C15:$E15)+SUM('[1]District Court Family Appeals'!$C15:$E15)</f>
        <v>11</v>
      </c>
      <c r="N14" s="23">
        <f>SUM('[1]CC Jud Sep &amp; Div'!$C15:$E15)</f>
        <v>0</v>
      </c>
    </row>
    <row r="15" spans="1:15" s="9" customFormat="1" ht="15" x14ac:dyDescent="0.2">
      <c r="A15" s="17" t="s">
        <v>19</v>
      </c>
      <c r="B15" s="86"/>
      <c r="C15" s="18">
        <f>'[1]Total Applications'!$E16</f>
        <v>0</v>
      </c>
      <c r="D15" s="18">
        <f>SUM('[1]Total Applications'!$C$16:$E16)</f>
        <v>23</v>
      </c>
      <c r="E15" s="19">
        <f>'[1]Waiting Times 1st Cons'!$E16</f>
        <v>0</v>
      </c>
      <c r="F15" s="19">
        <f>'[1]Number Waiting Priority Apps'!$E16</f>
        <v>0</v>
      </c>
      <c r="G15" s="19">
        <f>'[1]Numbers Waiting 1st Cons'!$E16</f>
        <v>0</v>
      </c>
      <c r="H15" s="20">
        <f>'[1]Waiting Times 2nd Cons'!$E16</f>
        <v>0</v>
      </c>
      <c r="I15" s="20">
        <f>'[1]Numbers Waiting 2nd Cons'!$E16</f>
        <v>0</v>
      </c>
      <c r="J15" s="21">
        <f>SUM('[1]Number of 1st Cons Apps Held'!$C16:$E16)</f>
        <v>18</v>
      </c>
      <c r="K15" s="21">
        <f>SUM('[1]Number of 2nd Cons Apps Held'!$C16:$E16)</f>
        <v>0</v>
      </c>
      <c r="L15" s="21">
        <f>SUM('[1]Number of Priority Apps Held'!$C16:$E16)</f>
        <v>3</v>
      </c>
      <c r="M15" s="22">
        <f>SUM('[1]District Court Family'!$C16:$E16)+SUM('[1]District Court Family Appeals'!$C16:$E16)</f>
        <v>6</v>
      </c>
      <c r="N15" s="23">
        <f>SUM('[1]CC Jud Sep &amp; Div'!$C16:$E16)</f>
        <v>0</v>
      </c>
    </row>
    <row r="16" spans="1:15" s="9" customFormat="1" ht="15" x14ac:dyDescent="0.2">
      <c r="A16" s="17" t="s">
        <v>20</v>
      </c>
      <c r="B16" s="86"/>
      <c r="C16" s="18">
        <f>'[1]Total Applications'!$E17</f>
        <v>0</v>
      </c>
      <c r="D16" s="18">
        <f>SUM('[1]Total Applications'!$C$17:$E17)</f>
        <v>43</v>
      </c>
      <c r="E16" s="19">
        <f>'[1]Waiting Times 1st Cons'!$E17</f>
        <v>0</v>
      </c>
      <c r="F16" s="19">
        <f>'[1]Number Waiting Priority Apps'!$E17</f>
        <v>0</v>
      </c>
      <c r="G16" s="19">
        <f>'[1]Numbers Waiting 1st Cons'!$E17</f>
        <v>0</v>
      </c>
      <c r="H16" s="20">
        <f>'[1]Waiting Times 2nd Cons'!$E17</f>
        <v>0</v>
      </c>
      <c r="I16" s="20">
        <f>'[1]Numbers Waiting 2nd Cons'!$E17</f>
        <v>0</v>
      </c>
      <c r="J16" s="21">
        <f>SUM('[1]Number of 1st Cons Apps Held'!$C17:$E17)</f>
        <v>17</v>
      </c>
      <c r="K16" s="21">
        <f>SUM('[1]Number of 2nd Cons Apps Held'!$C17:$E17)</f>
        <v>0</v>
      </c>
      <c r="L16" s="21">
        <f>SUM('[1]Number of Priority Apps Held'!$C17:$E17)</f>
        <v>8</v>
      </c>
      <c r="M16" s="22">
        <f>SUM('[1]District Court Family'!$C17:$E17)+SUM('[1]District Court Family Appeals'!$C17:$E17)</f>
        <v>19</v>
      </c>
      <c r="N16" s="23">
        <f>SUM('[1]CC Jud Sep &amp; Div'!$C17:$E17)</f>
        <v>0</v>
      </c>
    </row>
    <row r="17" spans="1:14" s="9" customFormat="1" ht="15" x14ac:dyDescent="0.2">
      <c r="A17" s="17" t="s">
        <v>21</v>
      </c>
      <c r="B17" s="86"/>
      <c r="C17" s="18">
        <f>'[1]Total Applications'!$E18</f>
        <v>0</v>
      </c>
      <c r="D17" s="18">
        <f>SUM('[1]Total Applications'!$C$18:$E18)</f>
        <v>99</v>
      </c>
      <c r="E17" s="19">
        <f>'[1]Waiting Times 1st Cons'!$E18</f>
        <v>0</v>
      </c>
      <c r="F17" s="19">
        <f>'[1]Number Waiting Priority Apps'!$E18</f>
        <v>0</v>
      </c>
      <c r="G17" s="19">
        <f>'[1]Numbers Waiting 1st Cons'!$E18</f>
        <v>0</v>
      </c>
      <c r="H17" s="20">
        <f>'[1]Waiting Times 2nd Cons'!$E18</f>
        <v>0</v>
      </c>
      <c r="I17" s="20">
        <f>'[1]Numbers Waiting 2nd Cons'!$E18</f>
        <v>0</v>
      </c>
      <c r="J17" s="21">
        <f>SUM('[1]Number of 1st Cons Apps Held'!$C18:$E18)</f>
        <v>98</v>
      </c>
      <c r="K17" s="21">
        <f>SUM('[1]Number of 2nd Cons Apps Held'!$C18:$E18)</f>
        <v>0</v>
      </c>
      <c r="L17" s="21">
        <f>SUM('[1]Number of Priority Apps Held'!$C18:$E18)</f>
        <v>94</v>
      </c>
      <c r="M17" s="22">
        <f>SUM('[1]District Court Family'!$C18:$E18)+SUM('[1]District Court Family Appeals'!$C18:$E18)</f>
        <v>7</v>
      </c>
      <c r="N17" s="23">
        <f>SUM('[1]CC Jud Sep &amp; Div'!$C18:$E18)</f>
        <v>0</v>
      </c>
    </row>
    <row r="18" spans="1:14" s="9" customFormat="1" ht="15" x14ac:dyDescent="0.2">
      <c r="A18" s="17" t="s">
        <v>22</v>
      </c>
      <c r="B18" s="86"/>
      <c r="C18" s="18">
        <f>'[1]Total Applications'!$E19</f>
        <v>0</v>
      </c>
      <c r="D18" s="18">
        <f>SUM('[1]Total Applications'!$C$19:$E19)</f>
        <v>23</v>
      </c>
      <c r="E18" s="19">
        <f>'[1]Waiting Times 1st Cons'!$E19</f>
        <v>0</v>
      </c>
      <c r="F18" s="19">
        <f>'[1]Number Waiting Priority Apps'!$E19</f>
        <v>0</v>
      </c>
      <c r="G18" s="19">
        <f>'[1]Numbers Waiting 1st Cons'!$E19</f>
        <v>0</v>
      </c>
      <c r="H18" s="20">
        <f>'[1]Waiting Times 2nd Cons'!$E19</f>
        <v>0</v>
      </c>
      <c r="I18" s="20">
        <f>'[1]Numbers Waiting 2nd Cons'!$E19</f>
        <v>0</v>
      </c>
      <c r="J18" s="21">
        <f>SUM('[1]Number of 1st Cons Apps Held'!$C19:$E19)</f>
        <v>4</v>
      </c>
      <c r="K18" s="21">
        <f>SUM('[1]Number of 2nd Cons Apps Held'!$C19:$E19)</f>
        <v>0</v>
      </c>
      <c r="L18" s="21">
        <f>SUM('[1]Number of Priority Apps Held'!$C19:$E19)</f>
        <v>4</v>
      </c>
      <c r="M18" s="22">
        <f>SUM('[1]District Court Family'!$C19:$E19)+SUM('[1]District Court Family Appeals'!$C19:$E19)</f>
        <v>3</v>
      </c>
      <c r="N18" s="23">
        <f>SUM('[1]CC Jud Sep &amp; Div'!$C19:$E19)</f>
        <v>0</v>
      </c>
    </row>
    <row r="19" spans="1:14" s="9" customFormat="1" ht="15" x14ac:dyDescent="0.2">
      <c r="A19" s="17" t="s">
        <v>23</v>
      </c>
      <c r="B19" s="86"/>
      <c r="C19" s="18">
        <f>SUM('[1]Total Applications'!$E20:$E21)</f>
        <v>0</v>
      </c>
      <c r="D19" s="18">
        <f>SUM('[1]Total Applications'!$C$20:$E21)</f>
        <v>42</v>
      </c>
      <c r="E19" s="19">
        <f>MAX('[1]Waiting Times 1st Cons'!$E20:$E21)</f>
        <v>0</v>
      </c>
      <c r="F19" s="19">
        <f>SUM('[1]Number Waiting Priority Apps'!$E20:$E21)</f>
        <v>0</v>
      </c>
      <c r="G19" s="19">
        <f>SUM('[1]Numbers Waiting 1st Cons'!$E20:$E21)</f>
        <v>0</v>
      </c>
      <c r="H19" s="20">
        <f>MAX('[1]Waiting Times 2nd Cons'!$E20:$E21)</f>
        <v>0</v>
      </c>
      <c r="I19" s="20">
        <f>SUM('[1]Numbers Waiting 2nd Cons'!$E20:$E21)</f>
        <v>0</v>
      </c>
      <c r="J19" s="21">
        <f>SUM('[1]Number of 1st Cons Apps Held'!$C$20:$E21)</f>
        <v>5</v>
      </c>
      <c r="K19" s="21">
        <f>SUM('[1]Number of 2nd Cons Apps Held'!$C$20:$E21)</f>
        <v>0</v>
      </c>
      <c r="L19" s="21">
        <f>SUM('[1]Number of Priority Apps Held'!$C$20:$E21)</f>
        <v>1</v>
      </c>
      <c r="M19" s="22">
        <f>SUM('[1]District Court Family'!$C$20:$E21)+SUM('[1]District Court Family Appeals'!$C$20:$E21)</f>
        <v>15</v>
      </c>
      <c r="N19" s="23">
        <f>SUM('[1]CC Jud Sep &amp; Div'!$C$20:$E21)</f>
        <v>0</v>
      </c>
    </row>
    <row r="20" spans="1:14" s="9" customFormat="1" ht="15" x14ac:dyDescent="0.2">
      <c r="A20" s="17" t="s">
        <v>24</v>
      </c>
      <c r="B20" s="86"/>
      <c r="C20" s="18">
        <f>'[1]Total Applications'!$E22</f>
        <v>0</v>
      </c>
      <c r="D20" s="18">
        <f>SUM('[1]Total Applications'!$C$22:$E22)</f>
        <v>25</v>
      </c>
      <c r="E20" s="19">
        <f>'[1]Waiting Times 1st Cons'!$E22</f>
        <v>0</v>
      </c>
      <c r="F20" s="19">
        <f>'[1]Number Waiting Priority Apps'!$E22</f>
        <v>0</v>
      </c>
      <c r="G20" s="19">
        <f>'[1]Numbers Waiting 1st Cons'!$E22</f>
        <v>0</v>
      </c>
      <c r="H20" s="20">
        <f>'[1]Waiting Times 2nd Cons'!$E22</f>
        <v>0</v>
      </c>
      <c r="I20" s="20">
        <f>'[1]Numbers Waiting 2nd Cons'!$E22</f>
        <v>0</v>
      </c>
      <c r="J20" s="21">
        <f>SUM('[1]Number of 1st Cons Apps Held'!$C22:$E22)</f>
        <v>12</v>
      </c>
      <c r="K20" s="21">
        <f>SUM('[1]Number of 2nd Cons Apps Held'!$C22:$E22)</f>
        <v>0</v>
      </c>
      <c r="L20" s="21">
        <f>SUM('[1]Number of Priority Apps Held'!$C22:$E22)</f>
        <v>0</v>
      </c>
      <c r="M20" s="22">
        <f>SUM('[1]District Court Family'!$C22:$E22)+SUM('[1]District Court Family Appeals'!$C22:$E22)</f>
        <v>13</v>
      </c>
      <c r="N20" s="23">
        <f>SUM('[1]CC Jud Sep &amp; Div'!$C22:$E22)</f>
        <v>0</v>
      </c>
    </row>
    <row r="21" spans="1:14" s="9" customFormat="1" ht="15" x14ac:dyDescent="0.2">
      <c r="A21" s="17" t="s">
        <v>25</v>
      </c>
      <c r="B21" s="86"/>
      <c r="C21" s="18">
        <f>'[1]Total Applications'!$E23</f>
        <v>0</v>
      </c>
      <c r="D21" s="18">
        <f>SUM('[1]Total Applications'!$C$23:$E23)</f>
        <v>80</v>
      </c>
      <c r="E21" s="19">
        <f>'[1]Waiting Times 1st Cons'!$E23</f>
        <v>0</v>
      </c>
      <c r="F21" s="19">
        <f>'[1]Number Waiting Priority Apps'!$E23</f>
        <v>0</v>
      </c>
      <c r="G21" s="19">
        <f>'[1]Numbers Waiting 1st Cons'!$E23</f>
        <v>0</v>
      </c>
      <c r="H21" s="20">
        <f>'[1]Waiting Times 2nd Cons'!$E23</f>
        <v>0</v>
      </c>
      <c r="I21" s="20">
        <f>'[1]Numbers Waiting 2nd Cons'!$E23</f>
        <v>0</v>
      </c>
      <c r="J21" s="21">
        <f>SUM('[1]Number of 1st Cons Apps Held'!$C23:$E23)</f>
        <v>24</v>
      </c>
      <c r="K21" s="21">
        <f>SUM('[1]Number of 2nd Cons Apps Held'!$C23:$E23)</f>
        <v>0</v>
      </c>
      <c r="L21" s="21">
        <f>SUM('[1]Number of Priority Apps Held'!$C23:$E23)</f>
        <v>4</v>
      </c>
      <c r="M21" s="22">
        <f>SUM('[1]District Court Family'!$C23:$E23)+SUM('[1]District Court Family Appeals'!$C23:$E23)</f>
        <v>47</v>
      </c>
      <c r="N21" s="23">
        <f>SUM('[1]CC Jud Sep &amp; Div'!$C23:$E23)</f>
        <v>3</v>
      </c>
    </row>
    <row r="22" spans="1:14" s="9" customFormat="1" ht="15" x14ac:dyDescent="0.2">
      <c r="A22" s="17" t="s">
        <v>26</v>
      </c>
      <c r="B22" s="86"/>
      <c r="C22" s="18">
        <f>'[1]Total Applications'!$E24</f>
        <v>0</v>
      </c>
      <c r="D22" s="18">
        <f>SUM('[1]Total Applications'!$C$24:$E24)</f>
        <v>30</v>
      </c>
      <c r="E22" s="19">
        <f>'[1]Waiting Times 1st Cons'!$E24</f>
        <v>0</v>
      </c>
      <c r="F22" s="19">
        <f>'[1]Number Waiting Priority Apps'!$E24</f>
        <v>0</v>
      </c>
      <c r="G22" s="19">
        <f>'[1]Numbers Waiting 1st Cons'!$E24</f>
        <v>0</v>
      </c>
      <c r="H22" s="20">
        <f>'[1]Waiting Times 2nd Cons'!$E24</f>
        <v>0</v>
      </c>
      <c r="I22" s="20">
        <f>'[1]Numbers Waiting 2nd Cons'!$E24</f>
        <v>0</v>
      </c>
      <c r="J22" s="21">
        <f>SUM('[1]Number of 1st Cons Apps Held'!$C24:$E24)</f>
        <v>8</v>
      </c>
      <c r="K22" s="21">
        <f>SUM('[1]Number of 2nd Cons Apps Held'!$C24:$E24)</f>
        <v>0</v>
      </c>
      <c r="L22" s="21">
        <f>SUM('[1]Number of Priority Apps Held'!$C24:$E24)</f>
        <v>1</v>
      </c>
      <c r="M22" s="22">
        <f>SUM('[1]District Court Family'!$C24:$E24)+SUM('[1]District Court Family Appeals'!$C24:$E24)</f>
        <v>16</v>
      </c>
      <c r="N22" s="23">
        <f>SUM('[1]CC Jud Sep &amp; Div'!$C24:$E24)</f>
        <v>0</v>
      </c>
    </row>
    <row r="23" spans="1:14" s="9" customFormat="1" ht="15" x14ac:dyDescent="0.2">
      <c r="A23" s="17" t="s">
        <v>27</v>
      </c>
      <c r="B23" s="86"/>
      <c r="C23" s="18">
        <f>SUM('[1]Total Applications'!$E25:$E26)</f>
        <v>0</v>
      </c>
      <c r="D23" s="18">
        <f>SUM('[1]Total Applications'!$C$25:$E26)</f>
        <v>18</v>
      </c>
      <c r="E23" s="19">
        <f>MAX('[1]Waiting Times 1st Cons'!$E25:$E26)</f>
        <v>0</v>
      </c>
      <c r="F23" s="19">
        <f>SUM('[1]Number Waiting Priority Apps'!E25:$E26)</f>
        <v>0</v>
      </c>
      <c r="G23" s="19">
        <f>SUM('[1]Numbers Waiting 1st Cons'!$E25:$E26)</f>
        <v>0</v>
      </c>
      <c r="H23" s="20">
        <f>MAX('[1]Waiting Times 2nd Cons'!$E25:$E26)</f>
        <v>0</v>
      </c>
      <c r="I23" s="20">
        <f>SUM('[1]Numbers Waiting 2nd Cons'!$E25:$E26)</f>
        <v>0</v>
      </c>
      <c r="J23" s="21">
        <f>SUM('[1]Number of 1st Cons Apps Held'!$C$25:$E26)</f>
        <v>2</v>
      </c>
      <c r="K23" s="21">
        <f>SUM('[1]Number of 2nd Cons Apps Held'!$C$25:$E26)</f>
        <v>0</v>
      </c>
      <c r="L23" s="21">
        <f>SUM('[1]Number of Priority Apps Held'!$C$25:$E26)</f>
        <v>2</v>
      </c>
      <c r="M23" s="22">
        <f>SUM('[1]District Court Family Appeals'!$C$25:$E26)+SUM('[1]District Court Family'!$C$25:$E26)</f>
        <v>7</v>
      </c>
      <c r="N23" s="23">
        <f>SUM('[1]CC Jud Sep &amp; Div'!$C$25:$E26)</f>
        <v>1</v>
      </c>
    </row>
    <row r="24" spans="1:14" s="9" customFormat="1" ht="15" x14ac:dyDescent="0.2">
      <c r="A24" s="17" t="s">
        <v>28</v>
      </c>
      <c r="B24" s="86"/>
      <c r="C24" s="18">
        <f>'[1]Total Applications'!$E28</f>
        <v>0</v>
      </c>
      <c r="D24" s="18">
        <f>SUM('[1]Total Applications'!$C$28:$E28)</f>
        <v>50</v>
      </c>
      <c r="E24" s="19">
        <f>'[1]Waiting Times 1st Cons'!$E28</f>
        <v>0</v>
      </c>
      <c r="F24" s="19">
        <f>'[1]Number Waiting Priority Apps'!$E28</f>
        <v>0</v>
      </c>
      <c r="G24" s="19">
        <f>'[1]Numbers Waiting 1st Cons'!$E28</f>
        <v>0</v>
      </c>
      <c r="H24" s="20">
        <f>'[1]Waiting Times 2nd Cons'!$E28</f>
        <v>0</v>
      </c>
      <c r="I24" s="20">
        <f>'[1]Numbers Waiting 2nd Cons'!$E28</f>
        <v>0</v>
      </c>
      <c r="J24" s="21">
        <f>SUM('[1]Number of 1st Cons Apps Held'!$C28:$E28)</f>
        <v>1</v>
      </c>
      <c r="K24" s="21">
        <f>SUM('[1]Number of 2nd Cons Apps Held'!$C28:$E28)</f>
        <v>0</v>
      </c>
      <c r="L24" s="21">
        <f>SUM('[1]Number of Priority Apps Held'!$C28:$E28)</f>
        <v>1</v>
      </c>
      <c r="M24" s="22">
        <f>SUM('[1]District Court Family'!$C28:$E28)+SUM('[1]District Court Family Appeals'!$C28:$E28)</f>
        <v>14</v>
      </c>
      <c r="N24" s="23">
        <f>SUM('[1]CC Jud Sep &amp; Div'!$C28:$E28)</f>
        <v>0</v>
      </c>
    </row>
    <row r="25" spans="1:14" s="9" customFormat="1" ht="15" x14ac:dyDescent="0.2">
      <c r="A25" s="17" t="s">
        <v>29</v>
      </c>
      <c r="B25" s="86"/>
      <c r="C25" s="18">
        <f>'[1]Total Applications'!$E29</f>
        <v>0</v>
      </c>
      <c r="D25" s="18">
        <f>SUM('[1]Total Applications'!$C$29:$E29)</f>
        <v>39</v>
      </c>
      <c r="E25" s="19">
        <f>'[1]Waiting Times 1st Cons'!$E29</f>
        <v>0</v>
      </c>
      <c r="F25" s="19">
        <f>'[1]Number Waiting Priority Apps'!$E29</f>
        <v>0</v>
      </c>
      <c r="G25" s="19">
        <f>'[1]Numbers Waiting 1st Cons'!$E29</f>
        <v>0</v>
      </c>
      <c r="H25" s="20">
        <f>'[1]Waiting Times 2nd Cons'!$E29</f>
        <v>0</v>
      </c>
      <c r="I25" s="20">
        <f>'[1]Numbers Waiting 2nd Cons'!$E29</f>
        <v>0</v>
      </c>
      <c r="J25" s="21">
        <f>SUM('[1]Number of 1st Cons Apps Held'!$C29:$E29)</f>
        <v>8</v>
      </c>
      <c r="K25" s="21">
        <f>SUM('[1]Number of 2nd Cons Apps Held'!$C29:$E29)</f>
        <v>0</v>
      </c>
      <c r="L25" s="21">
        <f>SUM('[1]Number of Priority Apps Held'!$C29:$E29)</f>
        <v>7</v>
      </c>
      <c r="M25" s="22">
        <f>SUM('[1]District Court Family'!$C29:$E29)+SUM('[1]District Court Family Appeals'!$C29:$E29)</f>
        <v>18</v>
      </c>
      <c r="N25" s="23">
        <f>SUM('[1]CC Jud Sep &amp; Div'!$C29:$E29)</f>
        <v>1</v>
      </c>
    </row>
    <row r="26" spans="1:14" s="9" customFormat="1" ht="15" x14ac:dyDescent="0.2">
      <c r="A26" s="17" t="s">
        <v>30</v>
      </c>
      <c r="B26" s="86"/>
      <c r="C26" s="18">
        <f>'[1]Total Applications'!$E30</f>
        <v>0</v>
      </c>
      <c r="D26" s="18">
        <f>SUM('[1]Total Applications'!$C$30:$E30)</f>
        <v>11</v>
      </c>
      <c r="E26" s="19">
        <f>'[1]Waiting Times 1st Cons'!$E30</f>
        <v>0</v>
      </c>
      <c r="F26" s="19">
        <f>'[1]Number Waiting Priority Apps'!$E30</f>
        <v>0</v>
      </c>
      <c r="G26" s="19">
        <f>'[1]Numbers Waiting 1st Cons'!$E30</f>
        <v>0</v>
      </c>
      <c r="H26" s="20">
        <f>'[1]Waiting Times 2nd Cons'!$E30</f>
        <v>0</v>
      </c>
      <c r="I26" s="20">
        <f>'[1]Numbers Waiting 2nd Cons'!$E30</f>
        <v>0</v>
      </c>
      <c r="J26" s="21">
        <f>SUM('[1]Number of 1st Cons Apps Held'!$C30:$E30)</f>
        <v>7</v>
      </c>
      <c r="K26" s="21">
        <f>SUM('[1]Number of 2nd Cons Apps Held'!$C30:$E30)</f>
        <v>0</v>
      </c>
      <c r="L26" s="21">
        <f>SUM('[1]Number of Priority Apps Held'!$C30:$E30)</f>
        <v>1</v>
      </c>
      <c r="M26" s="22">
        <f>SUM('[1]District Court Family'!$C30:$E30)+SUM('[1]District Court Family Appeals'!$C30:$E30)</f>
        <v>11</v>
      </c>
      <c r="N26" s="23">
        <f>SUM('[1]CC Jud Sep &amp; Div'!$C30:$E30)</f>
        <v>1</v>
      </c>
    </row>
    <row r="27" spans="1:14" s="9" customFormat="1" ht="15" x14ac:dyDescent="0.2">
      <c r="A27" s="17" t="s">
        <v>31</v>
      </c>
      <c r="B27" s="86"/>
      <c r="C27" s="18">
        <f>'[1]Total Applications'!$E31</f>
        <v>0</v>
      </c>
      <c r="D27" s="18">
        <f>SUM('[1]Total Applications'!$C$31:$E31)</f>
        <v>40</v>
      </c>
      <c r="E27" s="19">
        <f>'[1]Waiting Times 1st Cons'!$E31</f>
        <v>0</v>
      </c>
      <c r="F27" s="19">
        <f>'[1]Number Waiting Priority Apps'!$E31</f>
        <v>0</v>
      </c>
      <c r="G27" s="19">
        <f>'[1]Numbers Waiting 1st Cons'!$E31</f>
        <v>0</v>
      </c>
      <c r="H27" s="20">
        <f>'[1]Waiting Times 2nd Cons'!$E31</f>
        <v>0</v>
      </c>
      <c r="I27" s="20">
        <f>'[1]Numbers Waiting 2nd Cons'!$E31</f>
        <v>0</v>
      </c>
      <c r="J27" s="21">
        <f>SUM('[1]Number of 1st Cons Apps Held'!$C31:$E31)</f>
        <v>1</v>
      </c>
      <c r="K27" s="21">
        <f>SUM('[1]Number of 2nd Cons Apps Held'!$C31:$E31)</f>
        <v>0</v>
      </c>
      <c r="L27" s="21">
        <f>SUM('[1]Number of Priority Apps Held'!$E31:$EC31)</f>
        <v>0</v>
      </c>
      <c r="M27" s="22">
        <f>SUM('[1]District Court Family'!$C31:$E31)+SUM('[1]District Court Family Appeals'!$C31:$E31)</f>
        <v>17</v>
      </c>
      <c r="N27" s="23">
        <f>SUM('[1]CC Jud Sep &amp; Div'!$C31:$E31)</f>
        <v>0</v>
      </c>
    </row>
    <row r="28" spans="1:14" s="9" customFormat="1" ht="15" x14ac:dyDescent="0.2">
      <c r="A28" s="17" t="s">
        <v>32</v>
      </c>
      <c r="B28" s="86"/>
      <c r="C28" s="18">
        <f>'[1]Total Applications'!$E32</f>
        <v>0</v>
      </c>
      <c r="D28" s="18">
        <f>SUM('[1]Total Applications'!$C$32:$E32)</f>
        <v>23</v>
      </c>
      <c r="E28" s="19">
        <f>'[1]Waiting Times 1st Cons'!$E32</f>
        <v>0</v>
      </c>
      <c r="F28" s="19">
        <f>'[1]Number Waiting Priority Apps'!$E32</f>
        <v>0</v>
      </c>
      <c r="G28" s="19">
        <f>'[1]Numbers Waiting 1st Cons'!$E32</f>
        <v>0</v>
      </c>
      <c r="H28" s="20">
        <f>'[1]Waiting Times 2nd Cons'!$E32</f>
        <v>0</v>
      </c>
      <c r="I28" s="20">
        <f>'[1]Numbers Waiting 2nd Cons'!$E32</f>
        <v>0</v>
      </c>
      <c r="J28" s="21">
        <f>SUM('[1]Number of 1st Cons Apps Held'!$C32:$E32)</f>
        <v>6</v>
      </c>
      <c r="K28" s="21">
        <f>SUM('[1]Number of 2nd Cons Apps Held'!$C32:$E32)</f>
        <v>0</v>
      </c>
      <c r="L28" s="21">
        <f>SUM('[1]Number of Priority Apps Held'!$C32:$E32)</f>
        <v>1</v>
      </c>
      <c r="M28" s="22">
        <f>SUM('[1]District Court Family'!$C32:$E32)+SUM('[1]District Court Family Appeals'!$C32:$E32)</f>
        <v>13</v>
      </c>
      <c r="N28" s="23">
        <f>SUM('[1]CC Jud Sep &amp; Div'!$C32:$E32)</f>
        <v>0</v>
      </c>
    </row>
    <row r="29" spans="1:14" s="9" customFormat="1" ht="15" x14ac:dyDescent="0.2">
      <c r="A29" s="17" t="s">
        <v>33</v>
      </c>
      <c r="B29" s="86"/>
      <c r="C29" s="18">
        <f>SUM('[1]Total Applications'!$E33:$E34)</f>
        <v>0</v>
      </c>
      <c r="D29" s="18">
        <f>SUM('[1]Total Applications'!$C$33:$E34)</f>
        <v>616</v>
      </c>
      <c r="E29" s="19">
        <f>MAX('[1]Waiting Times 1st Cons'!$E33)</f>
        <v>0</v>
      </c>
      <c r="F29" s="19">
        <f>SUM('[1]Number Waiting Priority Apps'!$E33)</f>
        <v>0</v>
      </c>
      <c r="G29" s="19">
        <f>'[1]Numbers Waiting 1st Cons'!$E33</f>
        <v>0</v>
      </c>
      <c r="H29" s="20">
        <f>'[1]Waiting Times 2nd Cons'!$E33</f>
        <v>0</v>
      </c>
      <c r="I29" s="20">
        <f>'[1]Numbers Waiting 2nd Cons'!$E33</f>
        <v>0</v>
      </c>
      <c r="J29" s="21">
        <f>SUM('[1]Number of 1st Cons Apps Held'!$C33:$E34)</f>
        <v>84</v>
      </c>
      <c r="K29" s="21">
        <f>SUM('[1]Number of 2nd Cons Apps Held'!$C33:$E33)</f>
        <v>0</v>
      </c>
      <c r="L29" s="21">
        <f>SUM('[1]Number of Priority Apps Held'!$C33:$E34)</f>
        <v>78</v>
      </c>
      <c r="M29" s="22">
        <f>SUM('[1]District Court Family'!$C33:$E33)+SUM('[1]District Court Family Appeals'!$C33:$E33)</f>
        <v>3</v>
      </c>
      <c r="N29" s="23">
        <f>SUM('[1]CC Jud Sep &amp; Div'!$C33:$E33)</f>
        <v>0</v>
      </c>
    </row>
    <row r="30" spans="1:14" s="9" customFormat="1" ht="15" x14ac:dyDescent="0.2">
      <c r="A30" s="17" t="s">
        <v>34</v>
      </c>
      <c r="B30" s="86"/>
      <c r="C30" s="18">
        <f>'[1]Total Applications'!$E35</f>
        <v>0</v>
      </c>
      <c r="D30" s="18">
        <f>SUM('[1]Total Applications'!$C$35:$E35)</f>
        <v>15</v>
      </c>
      <c r="E30" s="19">
        <f>'[1]Waiting Times 1st Cons'!$E35</f>
        <v>0</v>
      </c>
      <c r="F30" s="19">
        <f>'[1]Number Waiting Priority Apps'!$E35</f>
        <v>0</v>
      </c>
      <c r="G30" s="19">
        <f>'[1]Numbers Waiting 1st Cons'!$E35</f>
        <v>0</v>
      </c>
      <c r="H30" s="20">
        <f>'[1]Waiting Times 2nd Cons'!$E35</f>
        <v>0</v>
      </c>
      <c r="I30" s="20">
        <f>'[1]Numbers Waiting 2nd Cons'!$E35</f>
        <v>0</v>
      </c>
      <c r="J30" s="21">
        <f>SUM('[1]Number of 1st Cons Apps Held'!$C35:$E35)</f>
        <v>9</v>
      </c>
      <c r="K30" s="21">
        <f>SUM('[1]Number of 2nd Cons Apps Held'!$C35:$E35)</f>
        <v>0</v>
      </c>
      <c r="L30" s="21">
        <f>SUM('[1]Number of Priority Apps Held'!$C35:$E35)</f>
        <v>0</v>
      </c>
      <c r="M30" s="22">
        <f>SUM('[1]District Court Family'!$C35:$E35)+SUM('[1]District Court Family Appeals'!$C35:$E35)</f>
        <v>3</v>
      </c>
      <c r="N30" s="23">
        <f>SUM('[1]CC Jud Sep &amp; Div'!$C35:$E35)</f>
        <v>2</v>
      </c>
    </row>
    <row r="31" spans="1:14" s="9" customFormat="1" ht="15" x14ac:dyDescent="0.2">
      <c r="A31" s="17" t="s">
        <v>35</v>
      </c>
      <c r="B31" s="86"/>
      <c r="C31" s="18">
        <f>'[1]Total Applications'!$E36</f>
        <v>0</v>
      </c>
      <c r="D31" s="18">
        <f>SUM('[1]Total Applications'!$C$36:$E36)</f>
        <v>62</v>
      </c>
      <c r="E31" s="19">
        <f>'[1]Waiting Times 1st Cons'!$E36</f>
        <v>0</v>
      </c>
      <c r="F31" s="19">
        <f>'[1]Number Waiting Priority Apps'!$E36</f>
        <v>0</v>
      </c>
      <c r="G31" s="19">
        <f>'[1]Numbers Waiting 1st Cons'!$E36</f>
        <v>0</v>
      </c>
      <c r="H31" s="20">
        <f>'[1]Waiting Times 2nd Cons'!$E36</f>
        <v>0</v>
      </c>
      <c r="I31" s="20">
        <f>'[1]Numbers Waiting 2nd Cons'!$E36</f>
        <v>0</v>
      </c>
      <c r="J31" s="21">
        <f>SUM('[1]Number of 1st Cons Apps Held'!$C36:$E36)</f>
        <v>16</v>
      </c>
      <c r="K31" s="21">
        <f>SUM('[1]Number of 2nd Cons Apps Held'!$C36:$E36)</f>
        <v>0</v>
      </c>
      <c r="L31" s="21">
        <f>SUM('[1]Number of Priority Apps Held'!$C36:$E36)</f>
        <v>2</v>
      </c>
      <c r="M31" s="22">
        <f>SUM('[1]District Court Family'!$C36:$E36)+SUM('[1]District Court Family Appeals'!$C36:$E36)</f>
        <v>26</v>
      </c>
      <c r="N31" s="23">
        <f>SUM('[1]CC Jud Sep &amp; Div'!$C36:$E36)</f>
        <v>0</v>
      </c>
    </row>
    <row r="32" spans="1:14" s="9" customFormat="1" ht="15" x14ac:dyDescent="0.2">
      <c r="A32" s="17" t="s">
        <v>36</v>
      </c>
      <c r="B32" s="86"/>
      <c r="C32" s="18">
        <f>'[1]Total Applications'!$E37</f>
        <v>0</v>
      </c>
      <c r="D32" s="18">
        <f>SUM('[1]Total Applications'!$C$37:$E37)</f>
        <v>0</v>
      </c>
      <c r="E32" s="19">
        <f>'[1]Waiting Times 1st Cons'!$E37</f>
        <v>0</v>
      </c>
      <c r="F32" s="19">
        <f>'[1]Number Waiting Priority Apps'!$E37</f>
        <v>0</v>
      </c>
      <c r="G32" s="19">
        <f>'[1]Numbers Waiting 1st Cons'!$E37</f>
        <v>0</v>
      </c>
      <c r="H32" s="20">
        <f>'[1]Waiting Times 2nd Cons'!$E37</f>
        <v>0</v>
      </c>
      <c r="I32" s="20">
        <f>'[1]Numbers Waiting 2nd Cons'!$E37</f>
        <v>0</v>
      </c>
      <c r="J32" s="21">
        <f>SUM('[1]Number of 1st Cons Apps Held'!$C37:$E37)</f>
        <v>2</v>
      </c>
      <c r="K32" s="21">
        <f>SUM('[1]Number of 2nd Cons Apps Held'!$C37:$E37)</f>
        <v>0</v>
      </c>
      <c r="L32" s="21">
        <f>SUM('[1]Number of Priority Apps Held'!$E37:$E37)</f>
        <v>0</v>
      </c>
      <c r="M32" s="22">
        <f>SUM('[1]District Court Family'!$C37:$E37)+SUM('[1]District Court Family Appeals'!$C37:$E37)</f>
        <v>1</v>
      </c>
      <c r="N32" s="23">
        <f>SUM('[1]CC Jud Sep &amp; Div'!$C37:$E37)</f>
        <v>0</v>
      </c>
    </row>
    <row r="33" spans="1:14" s="9" customFormat="1" ht="15" x14ac:dyDescent="0.2">
      <c r="A33" s="17" t="s">
        <v>37</v>
      </c>
      <c r="B33" s="86"/>
      <c r="C33" s="18">
        <f>'[1]Total Applications'!$E38</f>
        <v>0</v>
      </c>
      <c r="D33" s="18">
        <f>SUM('[1]Total Applications'!$C$38:$E38)</f>
        <v>30</v>
      </c>
      <c r="E33" s="19">
        <f>'[1]Waiting Times 1st Cons'!$E38</f>
        <v>0</v>
      </c>
      <c r="F33" s="19">
        <f>'[1]Number Waiting Priority Apps'!$E38</f>
        <v>0</v>
      </c>
      <c r="G33" s="19">
        <f>'[1]Numbers Waiting 1st Cons'!$E38</f>
        <v>0</v>
      </c>
      <c r="H33" s="20">
        <f>'[1]Waiting Times 2nd Cons'!$E38</f>
        <v>0</v>
      </c>
      <c r="I33" s="20">
        <f>'[1]Numbers Waiting 2nd Cons'!$E38</f>
        <v>0</v>
      </c>
      <c r="J33" s="21">
        <f>SUM('[1]Number of 1st Cons Apps Held'!$C38:$E38)</f>
        <v>3</v>
      </c>
      <c r="K33" s="21">
        <f>SUM('[1]Number of 2nd Cons Apps Held'!$C38:$E38)</f>
        <v>0</v>
      </c>
      <c r="L33" s="21">
        <f>SUM('[1]Number of Priority Apps Held'!$C38:$E38)</f>
        <v>2</v>
      </c>
      <c r="M33" s="22">
        <f>SUM('[1]District Court Family'!$C38:$E38)+SUM('[1]District Court Family Appeals'!$C38:$E38)</f>
        <v>10</v>
      </c>
      <c r="N33" s="23">
        <f>SUM('[1]CC Jud Sep &amp; Div'!$C38:$E38)</f>
        <v>2</v>
      </c>
    </row>
    <row r="34" spans="1:14" s="9" customFormat="1" ht="15" x14ac:dyDescent="0.2">
      <c r="A34" s="17" t="s">
        <v>38</v>
      </c>
      <c r="B34" s="86"/>
      <c r="C34" s="18">
        <f>'[1]Total Applications'!$E39</f>
        <v>0</v>
      </c>
      <c r="D34" s="18">
        <f>SUM('[1]Total Applications'!$C$39:$E39)</f>
        <v>31</v>
      </c>
      <c r="E34" s="19">
        <f>'[1]Waiting Times 1st Cons'!$E39</f>
        <v>0</v>
      </c>
      <c r="F34" s="19">
        <f>'[1]Number Waiting Priority Apps'!$E39</f>
        <v>0</v>
      </c>
      <c r="G34" s="19">
        <f>'[1]Numbers Waiting 1st Cons'!$E39</f>
        <v>0</v>
      </c>
      <c r="H34" s="20">
        <f>'[1]Waiting Times 2nd Cons'!$E39</f>
        <v>0</v>
      </c>
      <c r="I34" s="20">
        <f>'[1]Numbers Waiting 2nd Cons'!$E39</f>
        <v>0</v>
      </c>
      <c r="J34" s="21">
        <f>SUM('[1]Number of 1st Cons Apps Held'!$C39:$E39)</f>
        <v>15</v>
      </c>
      <c r="K34" s="21">
        <f>SUM('[1]Number of 2nd Cons Apps Held'!$C39:$E39)</f>
        <v>0</v>
      </c>
      <c r="L34" s="21">
        <f>SUM('[1]Number of Priority Apps Held'!$C39:$E39)</f>
        <v>4</v>
      </c>
      <c r="M34" s="22">
        <f>SUM('[1]District Court Family'!$C39:$E39)+SUM('[1]District Court Family Appeals'!$C39:$E39)</f>
        <v>9</v>
      </c>
      <c r="N34" s="23">
        <f>SUM('[1]CC Jud Sep &amp; Div'!$C39:$E39)</f>
        <v>0</v>
      </c>
    </row>
    <row r="35" spans="1:14" s="9" customFormat="1" ht="15.75" thickBot="1" x14ac:dyDescent="0.25">
      <c r="A35" s="24" t="s">
        <v>39</v>
      </c>
      <c r="B35" s="87"/>
      <c r="C35" s="25">
        <f>'[1]Total Applications'!$E40</f>
        <v>0</v>
      </c>
      <c r="D35" s="25">
        <f>SUM('[1]Total Applications'!$C40:$E40)</f>
        <v>54</v>
      </c>
      <c r="E35" s="26">
        <f>'[1]Waiting Times 1st Cons'!$E40</f>
        <v>0</v>
      </c>
      <c r="F35" s="26">
        <f>'[1]Number Waiting Priority Apps'!$E40</f>
        <v>0</v>
      </c>
      <c r="G35" s="26">
        <f>'[1]Numbers Waiting 1st Cons'!$E40</f>
        <v>0</v>
      </c>
      <c r="H35" s="31">
        <f>'[1]Waiting Times 2nd Cons'!$E40</f>
        <v>0</v>
      </c>
      <c r="I35" s="31">
        <f>'[1]Numbers Waiting 2nd Cons'!$E40</f>
        <v>0</v>
      </c>
      <c r="J35" s="27">
        <f>SUM('[1]Number of 1st Cons Apps Held'!$C40:$E40)</f>
        <v>9</v>
      </c>
      <c r="K35" s="27">
        <f>SUM('[1]Number of 2nd Cons Apps Held'!$C40:$E40)</f>
        <v>0</v>
      </c>
      <c r="L35" s="27">
        <f>SUM('[1]Number of Priority Apps Held'!$C40:$E40)</f>
        <v>0</v>
      </c>
      <c r="M35" s="28">
        <f>SUM('[1]District Court Family'!$C40:$E40)+SUM('[1]District Court Family Appeals'!$C40:$E40)</f>
        <v>24</v>
      </c>
      <c r="N35" s="29">
        <f>SUM('[1]CC Jud Sep &amp; Div'!$C40:$E40)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9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zoomScale="90" zoomScaleNormal="90" workbookViewId="0">
      <pane xSplit="1" topLeftCell="B1" activePane="topRight" state="frozen"/>
      <selection activeCell="A6" sqref="A6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2.625" customWidth="1"/>
  </cols>
  <sheetData>
    <row r="1" spans="1:15" ht="26.25" x14ac:dyDescent="0.2">
      <c r="A1" s="123" t="s">
        <v>0</v>
      </c>
      <c r="B1" s="124"/>
      <c r="C1" s="124"/>
      <c r="D1" s="124"/>
      <c r="E1" s="94"/>
      <c r="F1" s="94"/>
      <c r="G1" s="94"/>
      <c r="H1" s="94"/>
      <c r="I1" s="94"/>
      <c r="J1" s="94"/>
      <c r="K1" s="94"/>
      <c r="L1" s="94"/>
      <c r="M1" s="94"/>
      <c r="N1" s="95"/>
      <c r="O1" s="3"/>
    </row>
    <row r="2" spans="1:15" ht="26.25" x14ac:dyDescent="0.2">
      <c r="A2" s="125" t="s">
        <v>50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96"/>
      <c r="O2" s="3"/>
    </row>
    <row r="3" spans="1:15" ht="26.25" x14ac:dyDescent="0.2">
      <c r="A3" s="97"/>
      <c r="B3" s="92"/>
      <c r="C3" s="92"/>
      <c r="D3" s="4"/>
      <c r="E3" s="5"/>
      <c r="F3" s="5"/>
      <c r="G3" s="5"/>
      <c r="H3" s="5"/>
      <c r="I3" s="5"/>
      <c r="J3" s="5"/>
      <c r="K3" s="5"/>
      <c r="L3" s="5"/>
      <c r="M3" s="5"/>
      <c r="N3" s="96"/>
      <c r="O3" s="3"/>
    </row>
    <row r="4" spans="1:15" s="9" customFormat="1" ht="18.75" customHeight="1" x14ac:dyDescent="0.2">
      <c r="A4" s="98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22"/>
      <c r="O4" s="8"/>
    </row>
    <row r="5" spans="1:15" s="42" customFormat="1" ht="60" customHeight="1" x14ac:dyDescent="0.2">
      <c r="A5" s="99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100" t="s">
        <v>9</v>
      </c>
      <c r="O5" s="41"/>
    </row>
    <row r="6" spans="1:15" s="9" customFormat="1" ht="15" x14ac:dyDescent="0.2">
      <c r="A6" s="101" t="s">
        <v>10</v>
      </c>
      <c r="B6" s="49"/>
      <c r="C6" s="18">
        <f>SUM('[1]Total Applications'!$F4:$F5)</f>
        <v>0</v>
      </c>
      <c r="D6" s="18">
        <f>SUM('[1]Total Applications'!$C$4:$F5)</f>
        <v>25</v>
      </c>
      <c r="E6" s="19">
        <f>MAX('[1]Waiting Times 1st Cons'!$F4:$F5)</f>
        <v>0</v>
      </c>
      <c r="F6" s="19">
        <f>SUM('[1]Number Waiting Priority Apps'!$F4:$F5)</f>
        <v>0</v>
      </c>
      <c r="G6" s="19">
        <f>SUM('[1]Numbers Waiting 1st Cons'!$F4:$F5)</f>
        <v>0</v>
      </c>
      <c r="H6" s="20">
        <f>MAX('[1]Waiting Times 2nd Cons'!$F4:$F5)</f>
        <v>0</v>
      </c>
      <c r="I6" s="20">
        <f>SUM('[1]Numbers Waiting 1st Cons'!$F4:$F5)</f>
        <v>0</v>
      </c>
      <c r="J6" s="21">
        <f>SUM('[1]Number of 1st Cons Apps Held'!$C$4:$F5)</f>
        <v>6</v>
      </c>
      <c r="K6" s="21">
        <f>SUM('[1]Number of 2nd Cons Apps Held'!$C$4:$F5)</f>
        <v>0</v>
      </c>
      <c r="L6" s="21">
        <f>SUM('[1]Number of Priority Apps Held'!$C$4:$F5)</f>
        <v>0</v>
      </c>
      <c r="M6" s="22">
        <f>SUM('[1]District Court Family'!$C4:$F5)+SUM('[1]District Court Family Appeals'!$C4:$F5)</f>
        <v>11</v>
      </c>
      <c r="N6" s="102">
        <f>SUM('[1]CC Jud Sep &amp; Div'!$C$4:$F5)</f>
        <v>0</v>
      </c>
    </row>
    <row r="7" spans="1:15" s="9" customFormat="1" ht="15" x14ac:dyDescent="0.2">
      <c r="A7" s="101" t="s">
        <v>11</v>
      </c>
      <c r="B7" s="49"/>
      <c r="C7" s="18">
        <f>'[1]Total Applications'!$F6</f>
        <v>0</v>
      </c>
      <c r="D7" s="18">
        <f>SUM('[1]Total Applications'!$C6:$F6)</f>
        <v>8</v>
      </c>
      <c r="E7" s="19">
        <f>'[1]Waiting Times 1st Cons'!$F6</f>
        <v>0</v>
      </c>
      <c r="F7" s="19">
        <f>'[1]Number Waiting Priority Apps'!$F6</f>
        <v>0</v>
      </c>
      <c r="G7" s="19">
        <f>'[1]Numbers Waiting 1st Cons'!$F6</f>
        <v>0</v>
      </c>
      <c r="H7" s="20">
        <f>'[1]Waiting Times 2nd Cons'!$F6</f>
        <v>0</v>
      </c>
      <c r="I7" s="20">
        <f>'[1]Numbers Waiting 2nd Cons'!$F6</f>
        <v>0</v>
      </c>
      <c r="J7" s="21">
        <f>SUM('[1]Number of 1st Cons Apps Held'!$C6:$F6)</f>
        <v>5</v>
      </c>
      <c r="K7" s="21">
        <f>SUM('[1]Number of 2nd Cons Apps Held'!$C6:$F6)</f>
        <v>0</v>
      </c>
      <c r="L7" s="21">
        <f>SUM('[1]Number of Priority Apps Held'!$C6:$F6)</f>
        <v>1</v>
      </c>
      <c r="M7" s="22">
        <f>SUM('[1]District Court Family'!$C6:$F6)+SUM('[1]District Court Family Appeals'!$C6:$F6)</f>
        <v>3</v>
      </c>
      <c r="N7" s="102">
        <f>SUM('[1]CC Jud Sep &amp; Div'!$C6:$F6)</f>
        <v>5</v>
      </c>
    </row>
    <row r="8" spans="1:15" s="9" customFormat="1" ht="15" x14ac:dyDescent="0.2">
      <c r="A8" s="101" t="s">
        <v>12</v>
      </c>
      <c r="B8" s="49"/>
      <c r="C8" s="18">
        <f>'[1]Total Applications'!$F7</f>
        <v>0</v>
      </c>
      <c r="D8" s="18">
        <f>SUM('[1]Total Applications'!$C7:$F7)</f>
        <v>21</v>
      </c>
      <c r="E8" s="19">
        <f>'[1]Waiting Times 1st Cons'!$F7</f>
        <v>0</v>
      </c>
      <c r="F8" s="19">
        <f>'[1]Number Waiting Priority Apps'!$F7</f>
        <v>0</v>
      </c>
      <c r="G8" s="19">
        <f>'[1]Numbers Waiting 1st Cons'!$F7</f>
        <v>0</v>
      </c>
      <c r="H8" s="20">
        <f>'[1]Waiting Times 2nd Cons'!$F7</f>
        <v>0</v>
      </c>
      <c r="I8" s="20">
        <f>'[1]Numbers Waiting 2nd Cons'!$F7</f>
        <v>0</v>
      </c>
      <c r="J8" s="21">
        <f>SUM('[1]Number of 1st Cons Apps Held'!$C7:$F7)</f>
        <v>14</v>
      </c>
      <c r="K8" s="21">
        <f>SUM('[1]Number of 2nd Cons Apps Held'!$C7:$F7)</f>
        <v>0</v>
      </c>
      <c r="L8" s="21">
        <f>SUM('[1]Number of Priority Apps Held'!$C7:$F7)</f>
        <v>3</v>
      </c>
      <c r="M8" s="22">
        <f>SUM('[1]District Court Family'!$C7:$F7)+SUM('[1]District Court Family Appeals'!$C7:$F7)</f>
        <v>6</v>
      </c>
      <c r="N8" s="102">
        <f>SUM('[1]CC Jud Sep &amp; Div'!$C7:$F7)</f>
        <v>2</v>
      </c>
    </row>
    <row r="9" spans="1:15" s="9" customFormat="1" ht="15" x14ac:dyDescent="0.2">
      <c r="A9" s="101" t="s">
        <v>13</v>
      </c>
      <c r="B9" s="49"/>
      <c r="C9" s="18">
        <f>'[1]Total Applications'!$F8</f>
        <v>0</v>
      </c>
      <c r="D9" s="18">
        <f>SUM('[1]Total Applications'!$C8:$F8)</f>
        <v>18</v>
      </c>
      <c r="E9" s="19">
        <f>'[1]Waiting Times 1st Cons'!$F8</f>
        <v>0</v>
      </c>
      <c r="F9" s="19">
        <f>'[1]Number Waiting Priority Apps'!$F8</f>
        <v>0</v>
      </c>
      <c r="G9" s="19">
        <f>'[1]Numbers Waiting 1st Cons'!$F8</f>
        <v>0</v>
      </c>
      <c r="H9" s="20">
        <f>'[1]Waiting Times 2nd Cons'!$F8</f>
        <v>0</v>
      </c>
      <c r="I9" s="20">
        <f>'[1]Numbers Waiting 2nd Cons'!$F8</f>
        <v>0</v>
      </c>
      <c r="J9" s="21">
        <f>SUM('[1]Number of 1st Cons Apps Held'!$C8:$F8)</f>
        <v>7</v>
      </c>
      <c r="K9" s="21">
        <f>SUM('[1]Number of 2nd Cons Apps Held'!$C8:$F8)</f>
        <v>0</v>
      </c>
      <c r="L9" s="21">
        <f>SUM('[1]Number of Priority Apps Held'!$C8:$F8)</f>
        <v>2</v>
      </c>
      <c r="M9" s="22">
        <f>SUM('[1]District Court Family'!$C8:$F8)+SUM('[1]District Court Family Appeals'!$C8:$F8)</f>
        <v>6</v>
      </c>
      <c r="N9" s="102">
        <f>SUM('[1]CC Jud Sep &amp; Div'!$C8:$F8)</f>
        <v>0</v>
      </c>
    </row>
    <row r="10" spans="1:15" s="9" customFormat="1" ht="15" x14ac:dyDescent="0.2">
      <c r="A10" s="101" t="s">
        <v>14</v>
      </c>
      <c r="B10" s="49"/>
      <c r="C10" s="18">
        <f>'[1]Total Applications'!$F10</f>
        <v>0</v>
      </c>
      <c r="D10" s="18">
        <f>SUM('[1]Total Applications'!$C10:$F10)</f>
        <v>9</v>
      </c>
      <c r="E10" s="19">
        <f>'[1]Waiting Times 1st Cons'!$F10</f>
        <v>0</v>
      </c>
      <c r="F10" s="19">
        <f>'[1]Number Waiting Priority Apps'!$F10</f>
        <v>0</v>
      </c>
      <c r="G10" s="19">
        <f>'[1]Numbers Waiting 1st Cons'!$F10</f>
        <v>0</v>
      </c>
      <c r="H10" s="20">
        <f>'[1]Waiting Times 2nd Cons'!$F10</f>
        <v>0</v>
      </c>
      <c r="I10" s="20">
        <f>'[1]Numbers Waiting 2nd Cons'!$F10</f>
        <v>0</v>
      </c>
      <c r="J10" s="21">
        <f>SUM('[1]Number of 1st Cons Apps Held'!$C$10:$F10)</f>
        <v>16</v>
      </c>
      <c r="K10" s="21">
        <f>SUM('[1]Number of 2nd Cons Apps Held'!$C$10:$F10)</f>
        <v>0</v>
      </c>
      <c r="L10" s="21">
        <f>SUM('[1]Number of Priority Apps Held'!$C$10:$F10)</f>
        <v>1</v>
      </c>
      <c r="M10" s="22">
        <f>SUM('[1]District Court Family'!$C10:$F10)+SUM('[1]District Court Family Appeals'!$C10:$F10)</f>
        <v>0</v>
      </c>
      <c r="N10" s="102">
        <f>SUM('[1]CC Jud Sep &amp; Div'!$C10:$F10)</f>
        <v>0</v>
      </c>
    </row>
    <row r="11" spans="1:15" s="9" customFormat="1" ht="15" x14ac:dyDescent="0.2">
      <c r="A11" s="101" t="s">
        <v>15</v>
      </c>
      <c r="B11" s="49"/>
      <c r="C11" s="18">
        <f>'[1]Total Applications'!$F11</f>
        <v>0</v>
      </c>
      <c r="D11" s="18">
        <f>SUM('[1]Total Applications'!$C11:$F11)</f>
        <v>156</v>
      </c>
      <c r="E11" s="19">
        <f>'[1]Waiting Times 1st Cons'!$F11</f>
        <v>0</v>
      </c>
      <c r="F11" s="19">
        <f>'[1]Number Waiting Priority Apps'!$F11</f>
        <v>0</v>
      </c>
      <c r="G11" s="19">
        <f>'[1]Numbers Waiting 1st Cons'!$F11</f>
        <v>0</v>
      </c>
      <c r="H11" s="20">
        <f>'[1]Waiting Times 2nd Cons'!$F11</f>
        <v>0</v>
      </c>
      <c r="I11" s="20">
        <f>'[1]Numbers Waiting 2nd Cons'!$F11</f>
        <v>0</v>
      </c>
      <c r="J11" s="21">
        <f>SUM('[1]Number of 1st Cons Apps Held'!$C11:$F11)</f>
        <v>26</v>
      </c>
      <c r="K11" s="21">
        <f>SUM('[1]Number of 2nd Cons Apps Held'!$C11:$F11)</f>
        <v>0</v>
      </c>
      <c r="L11" s="21">
        <f>SUM('[1]Number of Priority Apps Held'!$C11:$F11)</f>
        <v>12</v>
      </c>
      <c r="M11" s="22">
        <f>SUM('[1]District Court Family'!$C11:$F11)+SUM('[1]District Court Family Appeals'!$C11:$F11)</f>
        <v>17</v>
      </c>
      <c r="N11" s="102">
        <f>SUM('[1]CC Jud Sep &amp; Div'!$C11:$F11)</f>
        <v>0</v>
      </c>
    </row>
    <row r="12" spans="1:15" s="9" customFormat="1" ht="15" x14ac:dyDescent="0.2">
      <c r="A12" s="101" t="s">
        <v>16</v>
      </c>
      <c r="B12" s="49"/>
      <c r="C12" s="18">
        <f>'[1]Total Applications'!$F12</f>
        <v>0</v>
      </c>
      <c r="D12" s="18">
        <f>SUM('[1]Total Applications'!$C12:$F12)</f>
        <v>43</v>
      </c>
      <c r="E12" s="19">
        <f>'[1]Waiting Times 1st Cons'!$F12</f>
        <v>0</v>
      </c>
      <c r="F12" s="19">
        <f>'[1]Number Waiting Priority Apps'!$F12</f>
        <v>0</v>
      </c>
      <c r="G12" s="19">
        <f>'[1]Numbers Waiting 1st Cons'!$F12</f>
        <v>0</v>
      </c>
      <c r="H12" s="20">
        <f>'[1]Waiting Times 2nd Cons'!$F12</f>
        <v>0</v>
      </c>
      <c r="I12" s="20">
        <f>'[1]Numbers Waiting 2nd Cons'!$F12</f>
        <v>0</v>
      </c>
      <c r="J12" s="21">
        <f>SUM('[1]Number of 1st Cons Apps Held'!$C12:$F12)</f>
        <v>15</v>
      </c>
      <c r="K12" s="21">
        <f>SUM('[1]Number of 2nd Cons Apps Held'!$C12:$F12)</f>
        <v>0</v>
      </c>
      <c r="L12" s="21">
        <f>SUM('[1]Number of Priority Apps Held'!$C12:$F12)</f>
        <v>7</v>
      </c>
      <c r="M12" s="22">
        <f>SUM('[1]District Court Family'!$C12:$F12)+SUM('[1]District Court Family Appeals'!$C12:$F12)</f>
        <v>12</v>
      </c>
      <c r="N12" s="102">
        <f>SUM('[1]CC Jud Sep &amp; Div'!$C12:$F12)</f>
        <v>0</v>
      </c>
    </row>
    <row r="13" spans="1:15" s="9" customFormat="1" ht="15" x14ac:dyDescent="0.2">
      <c r="A13" s="101" t="s">
        <v>17</v>
      </c>
      <c r="B13" s="49"/>
      <c r="C13" s="18">
        <f>'[1]Total Applications'!$F14</f>
        <v>0</v>
      </c>
      <c r="D13" s="18">
        <f>SUM('[1]Total Applications'!$C14:$F14)</f>
        <v>26</v>
      </c>
      <c r="E13" s="19">
        <f>'[1]Waiting Times 1st Cons'!$F14</f>
        <v>0</v>
      </c>
      <c r="F13" s="19">
        <f>'[1]Number Waiting Priority Apps'!$F14</f>
        <v>0</v>
      </c>
      <c r="G13" s="19">
        <f>'[1]Numbers Waiting 1st Cons'!$F14</f>
        <v>0</v>
      </c>
      <c r="H13" s="20">
        <f>'[1]Waiting Times 2nd Cons'!$F14</f>
        <v>0</v>
      </c>
      <c r="I13" s="20">
        <f>'[1]Numbers Waiting 2nd Cons'!$F14</f>
        <v>0</v>
      </c>
      <c r="J13" s="21">
        <f>SUM('[1]Number of 1st Cons Apps Held'!$C14:$F14)</f>
        <v>2</v>
      </c>
      <c r="K13" s="21">
        <f>SUM('[1]Number of 2nd Cons Apps Held'!$C14:$F14)</f>
        <v>0</v>
      </c>
      <c r="L13" s="21">
        <f>SUM('[1]Number of Priority Apps Held'!$C14:$F14)</f>
        <v>1</v>
      </c>
      <c r="M13" s="22">
        <f>SUM('[1]District Court Family'!$C14:$F14)+SUM('[1]District Court Family Appeals'!$C14:$F14)</f>
        <v>17</v>
      </c>
      <c r="N13" s="102">
        <f>SUM('[1]CC Jud Sep &amp; Div'!$C14:$F14)</f>
        <v>0</v>
      </c>
    </row>
    <row r="14" spans="1:15" s="9" customFormat="1" ht="15" x14ac:dyDescent="0.2">
      <c r="A14" s="101" t="s">
        <v>18</v>
      </c>
      <c r="B14" s="49"/>
      <c r="C14" s="18">
        <f>'[1]Total Applications'!$F15</f>
        <v>0</v>
      </c>
      <c r="D14" s="18">
        <f>SUM('[1]Total Applications'!$C15:$F15)</f>
        <v>25</v>
      </c>
      <c r="E14" s="19">
        <f>'[1]Waiting Times 1st Cons'!$F15</f>
        <v>0</v>
      </c>
      <c r="F14" s="19">
        <f>'[1]Number Waiting Priority Apps'!$F15</f>
        <v>0</v>
      </c>
      <c r="G14" s="19">
        <f>'[1]Numbers Waiting 1st Cons'!$F15</f>
        <v>0</v>
      </c>
      <c r="H14" s="20">
        <f>'[1]Waiting Times 2nd Cons'!$F15</f>
        <v>0</v>
      </c>
      <c r="I14" s="20">
        <f>'[1]Numbers Waiting 2nd Cons'!$F15</f>
        <v>0</v>
      </c>
      <c r="J14" s="21">
        <f>SUM('[1]Number of 1st Cons Apps Held'!$C15:$F15)</f>
        <v>17</v>
      </c>
      <c r="K14" s="21">
        <f>SUM('[1]Number of 2nd Cons Apps Held'!$C15:$F15)</f>
        <v>0</v>
      </c>
      <c r="L14" s="21">
        <f>SUM('[1]Number of Priority Apps Held'!$C15:$F15)</f>
        <v>7</v>
      </c>
      <c r="M14" s="22">
        <f>SUM('[1]District Court Family'!$C15:$F15)+SUM('[1]District Court Family Appeals'!$C15:$F15)</f>
        <v>11</v>
      </c>
      <c r="N14" s="102">
        <f>SUM('[1]CC Jud Sep &amp; Div'!$C15:$F15)</f>
        <v>0</v>
      </c>
    </row>
    <row r="15" spans="1:15" s="9" customFormat="1" ht="15" x14ac:dyDescent="0.2">
      <c r="A15" s="101" t="s">
        <v>19</v>
      </c>
      <c r="B15" s="49"/>
      <c r="C15" s="18">
        <f>'[1]Total Applications'!$F16</f>
        <v>0</v>
      </c>
      <c r="D15" s="18">
        <f>SUM('[1]Total Applications'!$C16:$F16)</f>
        <v>23</v>
      </c>
      <c r="E15" s="19">
        <f>'[1]Waiting Times 1st Cons'!$F16</f>
        <v>0</v>
      </c>
      <c r="F15" s="19">
        <f>'[1]Number Waiting Priority Apps'!$F16</f>
        <v>0</v>
      </c>
      <c r="G15" s="19">
        <f>'[1]Numbers Waiting 1st Cons'!$F16</f>
        <v>0</v>
      </c>
      <c r="H15" s="20">
        <f>'[1]Waiting Times 2nd Cons'!$F16</f>
        <v>0</v>
      </c>
      <c r="I15" s="20">
        <f>'[1]Numbers Waiting 2nd Cons'!$F16</f>
        <v>0</v>
      </c>
      <c r="J15" s="21">
        <f>SUM('[1]Number of 1st Cons Apps Held'!$C16:$F16)</f>
        <v>18</v>
      </c>
      <c r="K15" s="21">
        <f>SUM('[1]Number of 2nd Cons Apps Held'!$C16:$F16)</f>
        <v>0</v>
      </c>
      <c r="L15" s="21">
        <f>SUM('[1]Number of Priority Apps Held'!$C16:$F16)</f>
        <v>3</v>
      </c>
      <c r="M15" s="22">
        <f>SUM('[1]District Court Family'!$C16:$F16)+SUM('[1]District Court Family Appeals'!$C16:$F16)</f>
        <v>6</v>
      </c>
      <c r="N15" s="102">
        <f>SUM('[1]CC Jud Sep &amp; Div'!$C16:$F16)</f>
        <v>0</v>
      </c>
    </row>
    <row r="16" spans="1:15" s="9" customFormat="1" ht="15" x14ac:dyDescent="0.2">
      <c r="A16" s="101" t="s">
        <v>20</v>
      </c>
      <c r="B16" s="49"/>
      <c r="C16" s="18">
        <f>'[1]Total Applications'!$F17</f>
        <v>0</v>
      </c>
      <c r="D16" s="18">
        <f>SUM('[1]Total Applications'!$C17:$F17)</f>
        <v>43</v>
      </c>
      <c r="E16" s="19">
        <f>'[1]Waiting Times 1st Cons'!$F17</f>
        <v>0</v>
      </c>
      <c r="F16" s="19">
        <f>'[1]Number Waiting Priority Apps'!$F17</f>
        <v>0</v>
      </c>
      <c r="G16" s="19">
        <f>'[1]Numbers Waiting 1st Cons'!$F17</f>
        <v>0</v>
      </c>
      <c r="H16" s="20">
        <f>'[1]Waiting Times 2nd Cons'!$F17</f>
        <v>0</v>
      </c>
      <c r="I16" s="20">
        <f>'[1]Numbers Waiting 2nd Cons'!$F17</f>
        <v>0</v>
      </c>
      <c r="J16" s="21">
        <f>SUM('[1]Number of 1st Cons Apps Held'!$C17:$F17)</f>
        <v>17</v>
      </c>
      <c r="K16" s="21">
        <f>SUM('[1]Number of 2nd Cons Apps Held'!$C17:$F17)</f>
        <v>0</v>
      </c>
      <c r="L16" s="21">
        <f>SUM('[1]Number of Priority Apps Held'!$C17:$F17)</f>
        <v>8</v>
      </c>
      <c r="M16" s="22">
        <f>SUM('[1]District Court Family'!$C17:$F17)+SUM('[1]District Court Family Appeals'!$C17:$F17)</f>
        <v>19</v>
      </c>
      <c r="N16" s="102">
        <f>SUM('[1]CC Jud Sep &amp; Div'!$C17:$F17)</f>
        <v>0</v>
      </c>
    </row>
    <row r="17" spans="1:14" s="9" customFormat="1" ht="15.75" customHeight="1" x14ac:dyDescent="0.2">
      <c r="A17" s="101" t="s">
        <v>21</v>
      </c>
      <c r="B17" s="49"/>
      <c r="C17" s="18">
        <f>'[1]Total Applications'!$F18</f>
        <v>0</v>
      </c>
      <c r="D17" s="18">
        <f>SUM('[1]Total Applications'!$C18:$F18)</f>
        <v>99</v>
      </c>
      <c r="E17" s="19">
        <f>'[1]Waiting Times 1st Cons'!$F18</f>
        <v>0</v>
      </c>
      <c r="F17" s="19">
        <f>'[1]Number Waiting Priority Apps'!$F18</f>
        <v>0</v>
      </c>
      <c r="G17" s="19">
        <f>'[1]Numbers Waiting 1st Cons'!$F18</f>
        <v>0</v>
      </c>
      <c r="H17" s="20">
        <f>'[1]Waiting Times 2nd Cons'!$F18</f>
        <v>0</v>
      </c>
      <c r="I17" s="20">
        <f>'[1]Numbers Waiting 2nd Cons'!$F18</f>
        <v>0</v>
      </c>
      <c r="J17" s="21">
        <f>SUM('[1]Number of 1st Cons Apps Held'!$C18:$F18)</f>
        <v>98</v>
      </c>
      <c r="K17" s="21">
        <f>SUM('[1]Number of 2nd Cons Apps Held'!$C18:$F18)</f>
        <v>0</v>
      </c>
      <c r="L17" s="21">
        <f>SUM('[1]Number of Priority Apps Held'!$C18:$F18)</f>
        <v>94</v>
      </c>
      <c r="M17" s="22">
        <f>SUM('[1]District Court Family'!$C18:$F18)+SUM('[1]District Court Family Appeals'!$C18:$F18)</f>
        <v>7</v>
      </c>
      <c r="N17" s="102">
        <f>SUM('[1]CC Jud Sep &amp; Div'!$C18:$F18)</f>
        <v>0</v>
      </c>
    </row>
    <row r="18" spans="1:14" s="9" customFormat="1" ht="15" x14ac:dyDescent="0.2">
      <c r="A18" s="101" t="s">
        <v>22</v>
      </c>
      <c r="B18" s="49"/>
      <c r="C18" s="18">
        <f>'[1]Total Applications'!$F19</f>
        <v>0</v>
      </c>
      <c r="D18" s="18">
        <f>SUM('[1]Total Applications'!$C19:$F19)</f>
        <v>23</v>
      </c>
      <c r="E18" s="19">
        <f>'[1]Waiting Times 1st Cons'!$F19</f>
        <v>0</v>
      </c>
      <c r="F18" s="19">
        <f>'[1]Number Waiting Priority Apps'!$F19</f>
        <v>0</v>
      </c>
      <c r="G18" s="19">
        <f>'[1]Numbers Waiting 1st Cons'!$F19</f>
        <v>0</v>
      </c>
      <c r="H18" s="20">
        <f>'[1]Waiting Times 2nd Cons'!$F19</f>
        <v>0</v>
      </c>
      <c r="I18" s="20">
        <f>'[1]Numbers Waiting 2nd Cons'!$F19</f>
        <v>0</v>
      </c>
      <c r="J18" s="21">
        <f>SUM('[1]Number of 1st Cons Apps Held'!$C19:$F19)</f>
        <v>4</v>
      </c>
      <c r="K18" s="21">
        <f>SUM('[1]Number of 2nd Cons Apps Held'!$C19:$F19)</f>
        <v>0</v>
      </c>
      <c r="L18" s="21">
        <f>SUM('[1]Number of Priority Apps Held'!$C19:$F19)</f>
        <v>4</v>
      </c>
      <c r="M18" s="22">
        <f>SUM('[1]District Court Family'!$C19:$F19)+SUM('[1]District Court Family Appeals'!$C19:$F19)</f>
        <v>3</v>
      </c>
      <c r="N18" s="102">
        <f>SUM('[1]CC Jud Sep &amp; Div'!$C19:$F19)</f>
        <v>0</v>
      </c>
    </row>
    <row r="19" spans="1:14" s="9" customFormat="1" ht="15" x14ac:dyDescent="0.2">
      <c r="A19" s="101" t="s">
        <v>23</v>
      </c>
      <c r="B19" s="49"/>
      <c r="C19" s="18">
        <f>SUM('[1]Total Applications'!$F20:$F21)</f>
        <v>0</v>
      </c>
      <c r="D19" s="18">
        <f>SUM('[1]Total Applications'!$C$20:$F21)</f>
        <v>42</v>
      </c>
      <c r="E19" s="19">
        <f>MAX('[1]Waiting Times 1st Cons'!$F20:$F21)</f>
        <v>0</v>
      </c>
      <c r="F19" s="19">
        <f>SUM('[1]Number Waiting Priority Apps'!$F20:$F21)</f>
        <v>0</v>
      </c>
      <c r="G19" s="19">
        <f>SUM('[1]Numbers Waiting 1st Cons'!$F20:$F21)</f>
        <v>0</v>
      </c>
      <c r="H19" s="20">
        <f>MAX('[1]Waiting Times 2nd Cons'!$F20:$F21)</f>
        <v>0</v>
      </c>
      <c r="I19" s="20">
        <f>SUM('[1]Numbers Waiting 2nd Cons'!$F20:$F21)</f>
        <v>0</v>
      </c>
      <c r="J19" s="21">
        <f>SUM('[1]Number of 1st Cons Apps Held'!$C$20:$F21)</f>
        <v>5</v>
      </c>
      <c r="K19" s="21">
        <f>SUM('[1]Number of 2nd Cons Apps Held'!$C$20:$F21)</f>
        <v>0</v>
      </c>
      <c r="L19" s="21">
        <f>SUM('[1]Number of Priority Apps Held'!$C$20:$F21)</f>
        <v>1</v>
      </c>
      <c r="M19" s="22">
        <f>SUM('[1]District Court Family'!$C$20:$F21)+SUM('[1]District Court Family Appeals'!$C$20:$F21)</f>
        <v>15</v>
      </c>
      <c r="N19" s="102">
        <f>SUM('[1]CC Jud Sep &amp; Div'!$C$20:$F21)</f>
        <v>0</v>
      </c>
    </row>
    <row r="20" spans="1:14" s="9" customFormat="1" ht="15" x14ac:dyDescent="0.2">
      <c r="A20" s="101" t="s">
        <v>24</v>
      </c>
      <c r="B20" s="49"/>
      <c r="C20" s="18">
        <f>'[1]Total Applications'!$F22</f>
        <v>0</v>
      </c>
      <c r="D20" s="18">
        <f>SUM('[1]Total Applications'!$C22:$F22)</f>
        <v>25</v>
      </c>
      <c r="E20" s="19">
        <f>'[1]Waiting Times 1st Cons'!$F22</f>
        <v>0</v>
      </c>
      <c r="F20" s="19">
        <f>'[1]Number Waiting Priority Apps'!$F22</f>
        <v>0</v>
      </c>
      <c r="G20" s="19">
        <f>'[1]Numbers Waiting 1st Cons'!$F22</f>
        <v>0</v>
      </c>
      <c r="H20" s="20">
        <f>'[1]Waiting Times 2nd Cons'!$F22</f>
        <v>0</v>
      </c>
      <c r="I20" s="20">
        <f>'[1]Numbers Waiting 2nd Cons'!$F22</f>
        <v>0</v>
      </c>
      <c r="J20" s="21">
        <f>SUM('[1]Number of 1st Cons Apps Held'!$C22:$F22)</f>
        <v>12</v>
      </c>
      <c r="K20" s="21">
        <f>SUM('[1]Number of 2nd Cons Apps Held'!$C22:$F22)</f>
        <v>0</v>
      </c>
      <c r="L20" s="21">
        <f>SUM('[1]Number of Priority Apps Held'!$C22:$F22)</f>
        <v>0</v>
      </c>
      <c r="M20" s="22">
        <f>SUM('[1]District Court Family'!$C22:$F22)+SUM('[1]District Court Family Appeals'!$C22:$F22)</f>
        <v>13</v>
      </c>
      <c r="N20" s="102">
        <f>SUM('[1]CC Jud Sep &amp; Div'!$C22:$F22)</f>
        <v>0</v>
      </c>
    </row>
    <row r="21" spans="1:14" s="9" customFormat="1" ht="15" x14ac:dyDescent="0.2">
      <c r="A21" s="101" t="s">
        <v>25</v>
      </c>
      <c r="B21" s="49"/>
      <c r="C21" s="18">
        <f>'[1]Total Applications'!$F23</f>
        <v>0</v>
      </c>
      <c r="D21" s="18">
        <f>SUM('[1]Total Applications'!$C23:$F23)</f>
        <v>80</v>
      </c>
      <c r="E21" s="19">
        <f>'[1]Waiting Times 1st Cons'!$F23</f>
        <v>0</v>
      </c>
      <c r="F21" s="19">
        <f>'[1]Number Waiting Priority Apps'!$F23</f>
        <v>0</v>
      </c>
      <c r="G21" s="19">
        <f>'[1]Numbers Waiting 1st Cons'!$F23</f>
        <v>0</v>
      </c>
      <c r="H21" s="20">
        <f>'[1]Waiting Times 2nd Cons'!$F23</f>
        <v>0</v>
      </c>
      <c r="I21" s="20">
        <f>'[1]Numbers Waiting 2nd Cons'!$F23</f>
        <v>0</v>
      </c>
      <c r="J21" s="21">
        <f>SUM('[1]Number of 1st Cons Apps Held'!$C23:$F23)</f>
        <v>24</v>
      </c>
      <c r="K21" s="21">
        <f>SUM('[1]Number of 2nd Cons Apps Held'!$C23:$F23)</f>
        <v>0</v>
      </c>
      <c r="L21" s="21">
        <f>SUM('[1]Number of Priority Apps Held'!$C23:$F23)</f>
        <v>4</v>
      </c>
      <c r="M21" s="22">
        <f>SUM('[1]District Court Family'!$C23:$F23)+SUM('[1]District Court Family Appeals'!$C23:$F23)</f>
        <v>47</v>
      </c>
      <c r="N21" s="102">
        <f>SUM('[1]CC Jud Sep &amp; Div'!$C23:$F23)</f>
        <v>3</v>
      </c>
    </row>
    <row r="22" spans="1:14" s="9" customFormat="1" ht="15" x14ac:dyDescent="0.2">
      <c r="A22" s="101" t="s">
        <v>26</v>
      </c>
      <c r="B22" s="49"/>
      <c r="C22" s="18">
        <f>'[1]Total Applications'!$F24</f>
        <v>0</v>
      </c>
      <c r="D22" s="18">
        <f>SUM('[1]Total Applications'!$C24:$F24)</f>
        <v>30</v>
      </c>
      <c r="E22" s="19">
        <f>'[1]Waiting Times 1st Cons'!$F24</f>
        <v>0</v>
      </c>
      <c r="F22" s="19">
        <f>'[1]Number Waiting Priority Apps'!$F24</f>
        <v>0</v>
      </c>
      <c r="G22" s="19">
        <f>'[1]Numbers Waiting 1st Cons'!$F24</f>
        <v>0</v>
      </c>
      <c r="H22" s="20">
        <f>'[1]Waiting Times 2nd Cons'!$F24</f>
        <v>0</v>
      </c>
      <c r="I22" s="20">
        <f>'[1]Numbers Waiting 2nd Cons'!$F24</f>
        <v>0</v>
      </c>
      <c r="J22" s="21">
        <f>SUM('[1]Number of 1st Cons Apps Held'!$C24:$F24)</f>
        <v>8</v>
      </c>
      <c r="K22" s="21">
        <f>SUM('[1]Number of 2nd Cons Apps Held'!$C24:$F24)</f>
        <v>0</v>
      </c>
      <c r="L22" s="21">
        <f>SUM('[1]Number of Priority Apps Held'!$C24:$F24)</f>
        <v>1</v>
      </c>
      <c r="M22" s="22">
        <f>SUM('[1]District Court Family'!$C24:$F24)+SUM('[1]District Court Family Appeals'!$C24:$F24)</f>
        <v>16</v>
      </c>
      <c r="N22" s="102">
        <f>SUM('[1]CC Jud Sep &amp; Div'!$C24:$F24)</f>
        <v>0</v>
      </c>
    </row>
    <row r="23" spans="1:14" s="9" customFormat="1" ht="15" x14ac:dyDescent="0.2">
      <c r="A23" s="101" t="s">
        <v>27</v>
      </c>
      <c r="B23" s="49"/>
      <c r="C23" s="18">
        <f>SUM('[1]Total Applications'!$F25:$F26)</f>
        <v>0</v>
      </c>
      <c r="D23" s="18">
        <f>SUM('[1]Total Applications'!$C$25:$F26)</f>
        <v>18</v>
      </c>
      <c r="E23" s="19">
        <f>MAX('[1]Waiting Times 1st Cons'!$F25:$F26)</f>
        <v>0</v>
      </c>
      <c r="F23" s="19">
        <f>SUM('[1]Number Waiting Priority Apps'!$F25:F26)</f>
        <v>0</v>
      </c>
      <c r="G23" s="19">
        <f>SUM('[1]Numbers Waiting 1st Cons'!$F25:F26)</f>
        <v>0</v>
      </c>
      <c r="H23" s="20">
        <f>MAX('[1]Waiting Times 2nd Cons'!$F25:F26)</f>
        <v>0</v>
      </c>
      <c r="I23" s="20">
        <f>SUM('[1]Numbers Waiting 2nd Cons'!$F25:F26)</f>
        <v>0</v>
      </c>
      <c r="J23" s="21">
        <f>SUM('[1]Number of 1st Cons Apps Held'!$C$25:$F26)</f>
        <v>2</v>
      </c>
      <c r="K23" s="21">
        <f>SUM('[1]Number of 2nd Cons Apps Held'!$C$25:$F26)</f>
        <v>0</v>
      </c>
      <c r="L23" s="21">
        <f>SUM('[1]Number of Priority Apps Held'!$C$25:$F26)</f>
        <v>2</v>
      </c>
      <c r="M23" s="22">
        <f>SUM('[1]District Court Family Appeals'!$C$25:$F26)+SUM('[1]District Court Family'!$C$25:$F26)</f>
        <v>7</v>
      </c>
      <c r="N23" s="102">
        <f>SUM('[1]CC Jud Sep &amp; Div'!$C$25:$F26)</f>
        <v>1</v>
      </c>
    </row>
    <row r="24" spans="1:14" s="9" customFormat="1" ht="15" x14ac:dyDescent="0.2">
      <c r="A24" s="101" t="s">
        <v>28</v>
      </c>
      <c r="B24" s="49"/>
      <c r="C24" s="18">
        <f>'[1]Total Applications'!$F28</f>
        <v>0</v>
      </c>
      <c r="D24" s="18">
        <f>SUM('[1]Total Applications'!$C28:$F28)</f>
        <v>50</v>
      </c>
      <c r="E24" s="19">
        <f>'[1]Waiting Times 1st Cons'!$F28</f>
        <v>0</v>
      </c>
      <c r="F24" s="19">
        <f>'[1]Number Waiting Priority Apps'!$F28</f>
        <v>0</v>
      </c>
      <c r="G24" s="19">
        <f>'[1]Numbers Waiting 1st Cons'!$F28</f>
        <v>0</v>
      </c>
      <c r="H24" s="20">
        <f>'[1]Waiting Times 2nd Cons'!$F28</f>
        <v>0</v>
      </c>
      <c r="I24" s="20">
        <f>'[1]Numbers Waiting 2nd Cons'!$F28</f>
        <v>0</v>
      </c>
      <c r="J24" s="21">
        <f>SUM('[1]Number of 1st Cons Apps Held'!$C28:$F28)</f>
        <v>1</v>
      </c>
      <c r="K24" s="21">
        <f>SUM('[1]Number of 2nd Cons Apps Held'!$C28:$F28)</f>
        <v>0</v>
      </c>
      <c r="L24" s="21">
        <f>SUM('[1]Number of Priority Apps Held'!$C28:$F28)</f>
        <v>1</v>
      </c>
      <c r="M24" s="22">
        <f>SUM('[1]District Court Family'!$C28:$F28)+SUM('[1]District Court Family Appeals'!$C28:$F28)</f>
        <v>14</v>
      </c>
      <c r="N24" s="102">
        <f>SUM('[1]CC Jud Sep &amp; Div'!$C28:$F28)</f>
        <v>0</v>
      </c>
    </row>
    <row r="25" spans="1:14" s="9" customFormat="1" ht="15" x14ac:dyDescent="0.2">
      <c r="A25" s="101" t="s">
        <v>29</v>
      </c>
      <c r="B25" s="49"/>
      <c r="C25" s="18">
        <f>'[1]Total Applications'!$F29</f>
        <v>0</v>
      </c>
      <c r="D25" s="18">
        <f>SUM('[1]Total Applications'!$C29:$F29)</f>
        <v>39</v>
      </c>
      <c r="E25" s="19">
        <f>'[1]Waiting Times 1st Cons'!$F29</f>
        <v>0</v>
      </c>
      <c r="F25" s="19">
        <f>'[1]Number Waiting Priority Apps'!$F29</f>
        <v>0</v>
      </c>
      <c r="G25" s="19">
        <f>'[1]Numbers Waiting 1st Cons'!$F29</f>
        <v>0</v>
      </c>
      <c r="H25" s="20">
        <f>'[1]Waiting Times 2nd Cons'!$F29</f>
        <v>0</v>
      </c>
      <c r="I25" s="20">
        <f>'[1]Numbers Waiting 2nd Cons'!$F29</f>
        <v>0</v>
      </c>
      <c r="J25" s="21">
        <f>SUM('[1]Number of 1st Cons Apps Held'!$C29:$F29)</f>
        <v>8</v>
      </c>
      <c r="K25" s="21">
        <f>SUM('[1]Number of 2nd Cons Apps Held'!$C29:$F29)</f>
        <v>0</v>
      </c>
      <c r="L25" s="21">
        <f>SUM('[1]Number of Priority Apps Held'!$C29:$F29)</f>
        <v>7</v>
      </c>
      <c r="M25" s="22">
        <f>SUM('[1]District Court Family'!$C29:$F29)+SUM('[1]District Court Family Appeals'!$C29:$F29)</f>
        <v>18</v>
      </c>
      <c r="N25" s="102">
        <f>SUM('[1]CC Jud Sep &amp; Div'!$C29:$F29)</f>
        <v>1</v>
      </c>
    </row>
    <row r="26" spans="1:14" s="9" customFormat="1" ht="15" x14ac:dyDescent="0.2">
      <c r="A26" s="101" t="s">
        <v>30</v>
      </c>
      <c r="B26" s="49"/>
      <c r="C26" s="18">
        <f>'[1]Total Applications'!$F30</f>
        <v>0</v>
      </c>
      <c r="D26" s="18">
        <f>SUM('[1]Total Applications'!$C30:$F30)</f>
        <v>11</v>
      </c>
      <c r="E26" s="19">
        <f>'[1]Waiting Times 1st Cons'!$F30</f>
        <v>0</v>
      </c>
      <c r="F26" s="19">
        <f>'[1]Number Waiting Priority Apps'!$F30</f>
        <v>0</v>
      </c>
      <c r="G26" s="19">
        <f>'[1]Numbers Waiting 1st Cons'!$F30</f>
        <v>0</v>
      </c>
      <c r="H26" s="20">
        <f>'[1]Waiting Times 2nd Cons'!$F30</f>
        <v>0</v>
      </c>
      <c r="I26" s="20">
        <f>'[1]Numbers Waiting 2nd Cons'!$F30</f>
        <v>0</v>
      </c>
      <c r="J26" s="21">
        <f>SUM('[1]Number of 1st Cons Apps Held'!$C30:$F30)</f>
        <v>7</v>
      </c>
      <c r="K26" s="21">
        <f>SUM('[1]Number of 2nd Cons Apps Held'!$C30:$F30)</f>
        <v>0</v>
      </c>
      <c r="L26" s="21">
        <f>SUM('[1]Number of Priority Apps Held'!$C30:$F30)</f>
        <v>1</v>
      </c>
      <c r="M26" s="22">
        <f>SUM('[1]District Court Family'!$C30:$F30)+SUM('[1]District Court Family Appeals'!$C30:$F30)</f>
        <v>11</v>
      </c>
      <c r="N26" s="102">
        <f>SUM('[1]CC Jud Sep &amp; Div'!$C30:$F30)</f>
        <v>1</v>
      </c>
    </row>
    <row r="27" spans="1:14" s="9" customFormat="1" ht="15" x14ac:dyDescent="0.2">
      <c r="A27" s="101" t="s">
        <v>31</v>
      </c>
      <c r="B27" s="49"/>
      <c r="C27" s="18">
        <f>'[1]Total Applications'!$F31</f>
        <v>0</v>
      </c>
      <c r="D27" s="18">
        <f>SUM('[1]Total Applications'!$C31:$F31)</f>
        <v>40</v>
      </c>
      <c r="E27" s="19">
        <f>'[1]Waiting Times 1st Cons'!$F31</f>
        <v>0</v>
      </c>
      <c r="F27" s="19">
        <f>'[1]Number Waiting Priority Apps'!$F31</f>
        <v>0</v>
      </c>
      <c r="G27" s="19">
        <f>'[1]Numbers Waiting 1st Cons'!$F31</f>
        <v>0</v>
      </c>
      <c r="H27" s="20">
        <f>'[1]Waiting Times 2nd Cons'!$F31</f>
        <v>0</v>
      </c>
      <c r="I27" s="20">
        <f>'[1]Numbers Waiting 2nd Cons'!$F31</f>
        <v>0</v>
      </c>
      <c r="J27" s="21">
        <f>SUM('[1]Number of 1st Cons Apps Held'!$C31:$F31)</f>
        <v>1</v>
      </c>
      <c r="K27" s="21">
        <f>SUM('[1]Number of 2nd Cons Apps Held'!$C31:$F31)</f>
        <v>0</v>
      </c>
      <c r="L27" s="21">
        <f>SUM('[1]Number of Priority Apps Held'!$C31:$F31)</f>
        <v>0</v>
      </c>
      <c r="M27" s="22">
        <f>SUM('[1]District Court Family'!$C31:$F31)+SUM('[1]District Court Family Appeals'!$C31:$F31)</f>
        <v>17</v>
      </c>
      <c r="N27" s="102">
        <f>SUM('[1]CC Jud Sep &amp; Div'!$C31:$F31)</f>
        <v>0</v>
      </c>
    </row>
    <row r="28" spans="1:14" s="9" customFormat="1" ht="15" x14ac:dyDescent="0.2">
      <c r="A28" s="101" t="s">
        <v>32</v>
      </c>
      <c r="B28" s="49"/>
      <c r="C28" s="18">
        <f>'[1]Total Applications'!$F32</f>
        <v>0</v>
      </c>
      <c r="D28" s="18">
        <f>SUM('[1]Total Applications'!$C32:$F32)</f>
        <v>23</v>
      </c>
      <c r="E28" s="19">
        <f>'[1]Waiting Times 1st Cons'!$F32</f>
        <v>0</v>
      </c>
      <c r="F28" s="19">
        <f>'[1]Number Waiting Priority Apps'!$F32</f>
        <v>0</v>
      </c>
      <c r="G28" s="19">
        <f>'[1]Numbers Waiting 1st Cons'!$F32</f>
        <v>0</v>
      </c>
      <c r="H28" s="20">
        <f>'[1]Waiting Times 2nd Cons'!$F32</f>
        <v>0</v>
      </c>
      <c r="I28" s="20">
        <f>'[1]Numbers Waiting 2nd Cons'!$F32</f>
        <v>0</v>
      </c>
      <c r="J28" s="21">
        <f>SUM('[1]Number of 1st Cons Apps Held'!$C32:$F32)</f>
        <v>6</v>
      </c>
      <c r="K28" s="21">
        <f>SUM('[1]Number of 2nd Cons Apps Held'!$C32:$F32)</f>
        <v>0</v>
      </c>
      <c r="L28" s="21">
        <f>SUM('[1]Number of Priority Apps Held'!$C32:$F32)</f>
        <v>1</v>
      </c>
      <c r="M28" s="22">
        <f>SUM('[1]District Court Family'!$C32:$F32)+SUM('[1]District Court Family Appeals'!$C32:$F32)</f>
        <v>13</v>
      </c>
      <c r="N28" s="102">
        <f>SUM('[1]CC Jud Sep &amp; Div'!$C32:$F32)</f>
        <v>0</v>
      </c>
    </row>
    <row r="29" spans="1:14" s="9" customFormat="1" ht="15" x14ac:dyDescent="0.2">
      <c r="A29" s="101" t="s">
        <v>33</v>
      </c>
      <c r="B29" s="49"/>
      <c r="C29" s="18">
        <f>SUM('[1]Total Applications'!$F33:$F34)</f>
        <v>0</v>
      </c>
      <c r="D29" s="18">
        <f>SUM('[1]Total Applications'!$C33:$F34)</f>
        <v>616</v>
      </c>
      <c r="E29" s="19">
        <f>MAX('[1]Waiting Times 1st Cons'!$F33)</f>
        <v>0</v>
      </c>
      <c r="F29" s="19">
        <f>SUM('[1]Number Waiting Priority Apps'!$F33)</f>
        <v>0</v>
      </c>
      <c r="G29" s="19">
        <f>SUM('[1]Numbers Waiting 1st Cons'!$F33)</f>
        <v>0</v>
      </c>
      <c r="H29" s="20">
        <f>MAX('[1]Waiting Times 2nd Cons'!$F33)</f>
        <v>0</v>
      </c>
      <c r="I29" s="20">
        <f>SUM('[1]Numbers Waiting 2nd Cons'!$F33)</f>
        <v>0</v>
      </c>
      <c r="J29" s="21">
        <f>SUM('[1]Number of 1st Cons Apps Held'!$C33:F34)</f>
        <v>84</v>
      </c>
      <c r="K29" s="21">
        <f>SUM('[1]Number of 2nd Cons Apps Held'!$C33:$F33)</f>
        <v>0</v>
      </c>
      <c r="L29" s="21">
        <f>SUM('[1]Number of Priority Apps Held'!$C33:$F34)</f>
        <v>78</v>
      </c>
      <c r="M29" s="22">
        <f>SUM('[1]District Court Family Appeals'!$C$33:$F33)+SUM('[1]District Court Family'!$C33:$F33)</f>
        <v>3</v>
      </c>
      <c r="N29" s="102">
        <f>SUM('[1]CC Jud Sep &amp; Div'!$C33:$F33)</f>
        <v>0</v>
      </c>
    </row>
    <row r="30" spans="1:14" s="9" customFormat="1" ht="15" x14ac:dyDescent="0.2">
      <c r="A30" s="101" t="s">
        <v>34</v>
      </c>
      <c r="B30" s="49"/>
      <c r="C30" s="18">
        <f>'[1]Total Applications'!$F35</f>
        <v>0</v>
      </c>
      <c r="D30" s="18">
        <f>SUM('[1]Total Applications'!$C35:$F35)</f>
        <v>15</v>
      </c>
      <c r="E30" s="19">
        <f>'[1]Waiting Times 1st Cons'!$F35</f>
        <v>0</v>
      </c>
      <c r="F30" s="19">
        <f>'[1]Number Waiting Priority Apps'!$F35</f>
        <v>0</v>
      </c>
      <c r="G30" s="19">
        <f>'[1]Numbers Waiting 1st Cons'!$F35</f>
        <v>0</v>
      </c>
      <c r="H30" s="20">
        <f>'[1]Waiting Times 2nd Cons'!$F35</f>
        <v>0</v>
      </c>
      <c r="I30" s="20">
        <f>'[1]Numbers Waiting 2nd Cons'!$F35</f>
        <v>0</v>
      </c>
      <c r="J30" s="21">
        <f>SUM('[1]Number of 1st Cons Apps Held'!$C35:$F35)</f>
        <v>9</v>
      </c>
      <c r="K30" s="21">
        <f>SUM('[1]Number of 2nd Cons Apps Held'!$C35:$F35)</f>
        <v>0</v>
      </c>
      <c r="L30" s="21">
        <f>SUM('[1]Number of Priority Apps Held'!$C35:$F35)</f>
        <v>0</v>
      </c>
      <c r="M30" s="22">
        <f>SUM('[1]District Court Family'!$C35:$F35)+SUM('[1]District Court Family Appeals'!$C35:$F35)</f>
        <v>3</v>
      </c>
      <c r="N30" s="102">
        <f>SUM('[1]CC Jud Sep &amp; Div'!$C35:$F35)</f>
        <v>2</v>
      </c>
    </row>
    <row r="31" spans="1:14" s="9" customFormat="1" ht="15" x14ac:dyDescent="0.2">
      <c r="A31" s="101" t="s">
        <v>35</v>
      </c>
      <c r="B31" s="49"/>
      <c r="C31" s="18">
        <f>'[1]Total Applications'!$F36</f>
        <v>0</v>
      </c>
      <c r="D31" s="18">
        <f>SUM('[1]Total Applications'!$C36:$F36)</f>
        <v>62</v>
      </c>
      <c r="E31" s="19">
        <f>'[1]Waiting Times 1st Cons'!$F36</f>
        <v>0</v>
      </c>
      <c r="F31" s="19">
        <f>'[1]Number Waiting Priority Apps'!$F36</f>
        <v>0</v>
      </c>
      <c r="G31" s="19">
        <f>'[1]Numbers Waiting 1st Cons'!$F36</f>
        <v>0</v>
      </c>
      <c r="H31" s="20">
        <f>'[1]Waiting Times 2nd Cons'!$F36</f>
        <v>0</v>
      </c>
      <c r="I31" s="20">
        <f>'[1]Numbers Waiting 2nd Cons'!$F36</f>
        <v>0</v>
      </c>
      <c r="J31" s="21">
        <f>SUM('[1]Number of 1st Cons Apps Held'!$C36:$F36)</f>
        <v>16</v>
      </c>
      <c r="K31" s="21">
        <f>SUM('[1]Number of 2nd Cons Apps Held'!$C36:$F36)</f>
        <v>0</v>
      </c>
      <c r="L31" s="21">
        <f>SUM('[1]Number of Priority Apps Held'!$C36:$F36)</f>
        <v>2</v>
      </c>
      <c r="M31" s="22">
        <f>SUM('[1]District Court Family'!$C36:$F36)+SUM('[1]District Court Family Appeals'!$C36:$F36)</f>
        <v>26</v>
      </c>
      <c r="N31" s="102">
        <f>SUM('[1]CC Jud Sep &amp; Div'!$C36:$F36)</f>
        <v>0</v>
      </c>
    </row>
    <row r="32" spans="1:14" s="9" customFormat="1" ht="15" x14ac:dyDescent="0.2">
      <c r="A32" s="101" t="s">
        <v>36</v>
      </c>
      <c r="B32" s="93"/>
      <c r="C32" s="18">
        <f>'[1]Total Applications'!$F37</f>
        <v>0</v>
      </c>
      <c r="D32" s="18">
        <f>SUM('[1]Total Applications'!$C37:$F37)</f>
        <v>0</v>
      </c>
      <c r="E32" s="19">
        <f>'[1]Waiting Times 1st Cons'!$F37</f>
        <v>0</v>
      </c>
      <c r="F32" s="19">
        <f>'[1]Number Waiting Priority Apps'!$F37</f>
        <v>0</v>
      </c>
      <c r="G32" s="19">
        <f>'[1]Numbers Waiting 1st Cons'!$F37</f>
        <v>0</v>
      </c>
      <c r="H32" s="20">
        <f>'[1]Waiting Times 2nd Cons'!$F37</f>
        <v>0</v>
      </c>
      <c r="I32" s="20">
        <f>'[1]Numbers Waiting 2nd Cons'!$F37</f>
        <v>0</v>
      </c>
      <c r="J32" s="21">
        <f>SUM('[1]Number of 1st Cons Apps Held'!$C37:$F37)</f>
        <v>2</v>
      </c>
      <c r="K32" s="21">
        <f>SUM('[1]Number of 2nd Cons Apps Held'!$C37:$F37)</f>
        <v>0</v>
      </c>
      <c r="L32" s="21">
        <f>SUM('[1]Number of Priority Apps Held'!$C37:$F37)</f>
        <v>0</v>
      </c>
      <c r="M32" s="22">
        <f>SUM('[1]District Court Family'!$C37:$F37)+SUM('[1]District Court Family Appeals'!$C37:$F37)</f>
        <v>1</v>
      </c>
      <c r="N32" s="102">
        <f>SUM('[1]CC Jud Sep &amp; Div'!$C37:$F37)</f>
        <v>0</v>
      </c>
    </row>
    <row r="33" spans="1:14" s="9" customFormat="1" ht="15" x14ac:dyDescent="0.2">
      <c r="A33" s="101" t="s">
        <v>37</v>
      </c>
      <c r="B33" s="105"/>
      <c r="C33" s="18">
        <f>'[1]Total Applications'!$F38</f>
        <v>0</v>
      </c>
      <c r="D33" s="18">
        <f>SUM('[1]Total Applications'!$C38:$F38)</f>
        <v>30</v>
      </c>
      <c r="E33" s="19">
        <f>'[1]Waiting Times 1st Cons'!$F38</f>
        <v>0</v>
      </c>
      <c r="F33" s="19">
        <f>'[1]Number Waiting Priority Apps'!$F38</f>
        <v>0</v>
      </c>
      <c r="G33" s="19">
        <f>'[1]Numbers Waiting 1st Cons'!$F38</f>
        <v>0</v>
      </c>
      <c r="H33" s="20">
        <f>'[1]Waiting Times 2nd Cons'!$F38</f>
        <v>0</v>
      </c>
      <c r="I33" s="20">
        <f>'[1]Numbers Waiting 2nd Cons'!$F38</f>
        <v>0</v>
      </c>
      <c r="J33" s="21">
        <f>SUM('[1]Number of 1st Cons Apps Held'!$C38:$F38)</f>
        <v>3</v>
      </c>
      <c r="K33" s="21">
        <f>SUM('[1]Number of 2nd Cons Apps Held'!$C38:$F38)</f>
        <v>0</v>
      </c>
      <c r="L33" s="21">
        <f>SUM('[1]Number of Priority Apps Held'!$C38:$F38)</f>
        <v>2</v>
      </c>
      <c r="M33" s="22">
        <f>SUM('[1]District Court Family'!$C38:$F38)+SUM('[1]District Court Family Appeals'!$C38:$F38)</f>
        <v>10</v>
      </c>
      <c r="N33" s="102">
        <f>SUM('[1]CC Jud Sep &amp; Div'!$C38:$F38)</f>
        <v>2</v>
      </c>
    </row>
    <row r="34" spans="1:14" s="9" customFormat="1" ht="15" x14ac:dyDescent="0.2">
      <c r="A34" s="101" t="s">
        <v>38</v>
      </c>
      <c r="B34" s="105"/>
      <c r="C34" s="18">
        <f>'[1]Total Applications'!$F39</f>
        <v>0</v>
      </c>
      <c r="D34" s="18">
        <f>SUM('[1]Total Applications'!$C39:$F39)</f>
        <v>31</v>
      </c>
      <c r="E34" s="19">
        <f>'[1]Waiting Times 1st Cons'!$F39</f>
        <v>0</v>
      </c>
      <c r="F34" s="19">
        <f>'[1]Number Waiting Priority Apps'!$F39</f>
        <v>0</v>
      </c>
      <c r="G34" s="19">
        <f>'[1]Numbers Waiting 1st Cons'!$F39</f>
        <v>0</v>
      </c>
      <c r="H34" s="20">
        <f>'[1]Waiting Times 2nd Cons'!$F39</f>
        <v>0</v>
      </c>
      <c r="I34" s="20">
        <f>'[1]Numbers Waiting 2nd Cons'!$F39</f>
        <v>0</v>
      </c>
      <c r="J34" s="21">
        <f>SUM('[1]Number of 1st Cons Apps Held'!$C39:$F39)</f>
        <v>15</v>
      </c>
      <c r="K34" s="21">
        <f>SUM('[1]Number of 2nd Cons Apps Held'!$C39:$F39)</f>
        <v>0</v>
      </c>
      <c r="L34" s="21">
        <f>SUM('[1]Number of Priority Apps Held'!$C39:$F39)</f>
        <v>4</v>
      </c>
      <c r="M34" s="22">
        <f>SUM('[1]District Court Family'!$C39:$F39)+SUM('[1]District Court Family Appeals'!$C39:$F39)</f>
        <v>9</v>
      </c>
      <c r="N34" s="102">
        <f>SUM('[1]CC Jud Sep &amp; Div'!$C39:$F39)</f>
        <v>0</v>
      </c>
    </row>
    <row r="35" spans="1:14" s="9" customFormat="1" ht="15.75" thickBot="1" x14ac:dyDescent="0.25">
      <c r="A35" s="103" t="s">
        <v>39</v>
      </c>
      <c r="B35" s="106"/>
      <c r="C35" s="66">
        <f>'[1]Total Applications'!$F40</f>
        <v>0</v>
      </c>
      <c r="D35" s="66">
        <f>SUM('[1]Total Applications'!$C40:$F40)</f>
        <v>54</v>
      </c>
      <c r="E35" s="67">
        <f>'[1]Waiting Times 1st Cons'!$F40</f>
        <v>0</v>
      </c>
      <c r="F35" s="67">
        <f>'[1]Number Waiting Priority Apps'!$F40</f>
        <v>0</v>
      </c>
      <c r="G35" s="67">
        <f>'[1]Numbers Waiting 1st Cons'!$F40</f>
        <v>0</v>
      </c>
      <c r="H35" s="68">
        <f>'[1]Waiting Times 2nd Cons'!$F40</f>
        <v>0</v>
      </c>
      <c r="I35" s="68">
        <f>'[1]Numbers Waiting 2nd Cons'!$F40</f>
        <v>0</v>
      </c>
      <c r="J35" s="69">
        <f>SUM('[1]Number of 1st Cons Apps Held'!$C40:$F40)</f>
        <v>9</v>
      </c>
      <c r="K35" s="69">
        <f>SUM('[1]Number of 2nd Cons Apps Held'!$C40:$F40)</f>
        <v>0</v>
      </c>
      <c r="L35" s="69">
        <f>SUM('[1]Number of Priority Apps Held'!$C40:$F40)</f>
        <v>0</v>
      </c>
      <c r="M35" s="70">
        <f>SUM('[1]District Court Family'!$C40:$F40)+SUM('[1]District Court Family Appeals'!$C40:$F40)</f>
        <v>24</v>
      </c>
      <c r="N35" s="104">
        <f>SUM('[1]CC Jud Sep &amp; Div'!$C40:$F40)</f>
        <v>0</v>
      </c>
    </row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zoomScaleSheetLayoutView="100" workbookViewId="0">
      <pane xSplit="1" topLeftCell="B1" activePane="topRight" state="frozen"/>
      <selection pane="topRight" activeCell="B6" sqref="B6:B7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62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51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x14ac:dyDescent="0.2">
      <c r="A5" s="43" t="s">
        <v>4</v>
      </c>
      <c r="B5" s="71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49"/>
      <c r="C6" s="18">
        <f>SUM('[1]Total Applications'!$G4:$G5)</f>
        <v>0</v>
      </c>
      <c r="D6" s="18">
        <f>SUM('[1]Total Applications'!$C$4:$G5)</f>
        <v>25</v>
      </c>
      <c r="E6" s="19">
        <f>MAX('[1]Waiting Times 1st Cons'!$G4:$G5)</f>
        <v>0</v>
      </c>
      <c r="F6" s="19">
        <f>SUM('[1]Number Waiting Priority Apps'!$G4:$G5)</f>
        <v>0</v>
      </c>
      <c r="G6" s="19">
        <f>SUM('[1]Numbers Waiting 1st Cons'!$G4:$G5)</f>
        <v>0</v>
      </c>
      <c r="H6" s="20">
        <f>MAX('[1]Waiting Times 2nd Cons'!$G4:$G5)</f>
        <v>0</v>
      </c>
      <c r="I6" s="20">
        <f>SUM('[1]Numbers Waiting 2nd Cons'!$G4:$G5)</f>
        <v>0</v>
      </c>
      <c r="J6" s="21">
        <f>SUM('[1]Number of 1st Cons Apps Held'!$C$4:$G5)</f>
        <v>6</v>
      </c>
      <c r="K6" s="21">
        <f>SUM('[1]Number of 2nd Cons Apps Held'!$C$4:$G5)</f>
        <v>0</v>
      </c>
      <c r="L6" s="21">
        <f>SUM('[1]Number of Priority Apps Held'!$C$4:$G5)</f>
        <v>0</v>
      </c>
      <c r="M6" s="22">
        <f>SUM('[1]District Court Family'!$C4:$G5)+SUM('[1]District Court Family Appeals'!$C4:$G5)</f>
        <v>11</v>
      </c>
      <c r="N6" s="23">
        <f>SUM('[1]CC Jud Sep &amp; Div'!$C$4:$G5)</f>
        <v>0</v>
      </c>
    </row>
    <row r="7" spans="1:15" s="9" customFormat="1" ht="15" x14ac:dyDescent="0.2">
      <c r="A7" s="17" t="s">
        <v>11</v>
      </c>
      <c r="B7" s="49"/>
      <c r="C7" s="18">
        <f>'[1]Total Applications'!$G6</f>
        <v>0</v>
      </c>
      <c r="D7" s="18">
        <f>SUM('[1]Total Applications'!$C6:$G6)</f>
        <v>8</v>
      </c>
      <c r="E7" s="19">
        <f>'[1]Waiting Times 1st Cons'!$G6</f>
        <v>0</v>
      </c>
      <c r="F7" s="19">
        <f>'[1]Number Waiting Priority Apps'!$G6</f>
        <v>0</v>
      </c>
      <c r="G7" s="19">
        <f>'[1]Numbers Waiting 1st Cons'!$G6</f>
        <v>0</v>
      </c>
      <c r="H7" s="20">
        <f>'[1]Waiting Times 2nd Cons'!$G6</f>
        <v>0</v>
      </c>
      <c r="I7" s="20">
        <f>'[1]Numbers Waiting 2nd Cons'!$G6</f>
        <v>0</v>
      </c>
      <c r="J7" s="21">
        <f>SUM('[1]Number of 1st Cons Apps Held'!$C6:$G6)</f>
        <v>5</v>
      </c>
      <c r="K7" s="21">
        <f>SUM('[1]Number of 2nd Cons Apps Held'!$C6:$G6)</f>
        <v>0</v>
      </c>
      <c r="L7" s="21">
        <f>SUM('[1]Number of Priority Apps Held'!$C6:$G6)</f>
        <v>1</v>
      </c>
      <c r="M7" s="22">
        <f>SUM('[1]District Court Family'!$C6:$G6)+SUM('[1]District Court Family Appeals'!$C6:$G6)</f>
        <v>3</v>
      </c>
      <c r="N7" s="23">
        <f>SUM('[1]CC Jud Sep &amp; Div'!$C6:$G6)</f>
        <v>5</v>
      </c>
    </row>
    <row r="8" spans="1:15" s="9" customFormat="1" ht="15" x14ac:dyDescent="0.2">
      <c r="A8" s="17" t="s">
        <v>12</v>
      </c>
      <c r="B8" s="49"/>
      <c r="C8" s="18">
        <f>'[1]Total Applications'!$G7</f>
        <v>0</v>
      </c>
      <c r="D8" s="18">
        <f>SUM('[1]Total Applications'!$C7:$G7)</f>
        <v>21</v>
      </c>
      <c r="E8" s="19">
        <f>'[1]Waiting Times 1st Cons'!$G7</f>
        <v>0</v>
      </c>
      <c r="F8" s="19">
        <f>'[1]Number Waiting Priority Apps'!$G7</f>
        <v>0</v>
      </c>
      <c r="G8" s="19">
        <f>'[1]Numbers Waiting 1st Cons'!$G7</f>
        <v>0</v>
      </c>
      <c r="H8" s="20">
        <f>'[1]Waiting Times 2nd Cons'!$G7</f>
        <v>0</v>
      </c>
      <c r="I8" s="20">
        <f>'[1]Numbers Waiting 2nd Cons'!$G7</f>
        <v>0</v>
      </c>
      <c r="J8" s="21">
        <f>SUM('[1]Number of 1st Cons Apps Held'!$C7:$G7)</f>
        <v>14</v>
      </c>
      <c r="K8" s="21">
        <f>SUM('[1]Number of 2nd Cons Apps Held'!$C7:$G7)</f>
        <v>0</v>
      </c>
      <c r="L8" s="21">
        <f>SUM('[1]Number of Priority Apps Held'!$C7:$G7)</f>
        <v>3</v>
      </c>
      <c r="M8" s="22">
        <f>SUM('[1]District Court Family'!$C7:$G7)+SUM('[1]District Court Family Appeals'!$C7:$G7)</f>
        <v>6</v>
      </c>
      <c r="N8" s="23">
        <f>SUM('[1]CC Jud Sep &amp; Div'!$C7:$G7)</f>
        <v>2</v>
      </c>
    </row>
    <row r="9" spans="1:15" s="9" customFormat="1" ht="15" x14ac:dyDescent="0.2">
      <c r="A9" s="17" t="s">
        <v>13</v>
      </c>
      <c r="B9" s="49"/>
      <c r="C9" s="18">
        <f>'[1]Total Applications'!$G8</f>
        <v>0</v>
      </c>
      <c r="D9" s="18">
        <f>SUM('[1]Total Applications'!$C8:$G8)</f>
        <v>18</v>
      </c>
      <c r="E9" s="19">
        <f>'[1]Waiting Times 1st Cons'!$G8</f>
        <v>0</v>
      </c>
      <c r="F9" s="19">
        <f>'[1]Number Waiting Priority Apps'!$G8</f>
        <v>0</v>
      </c>
      <c r="G9" s="19">
        <f>'[1]Numbers Waiting 1st Cons'!$G8</f>
        <v>0</v>
      </c>
      <c r="H9" s="20">
        <f>'[1]Waiting Times 2nd Cons'!$G8</f>
        <v>0</v>
      </c>
      <c r="I9" s="20">
        <f>'[1]Numbers Waiting 2nd Cons'!$G8</f>
        <v>0</v>
      </c>
      <c r="J9" s="21">
        <f>SUM('[1]Number of 1st Cons Apps Held'!$C8:$G8)</f>
        <v>7</v>
      </c>
      <c r="K9" s="21">
        <f>SUM('[1]Number of 2nd Cons Apps Held'!$C8:$G8)</f>
        <v>0</v>
      </c>
      <c r="L9" s="21">
        <f>SUM('[1]Number of Priority Apps Held'!$C8:$G8)</f>
        <v>2</v>
      </c>
      <c r="M9" s="22">
        <f>SUM('[1]District Court Family'!$C8:$G8)+SUM('[1]District Court Family Appeals'!$C8:$G8)</f>
        <v>6</v>
      </c>
      <c r="N9" s="23">
        <f>SUM('[1]CC Jud Sep &amp; Div'!$C8:$G8)</f>
        <v>0</v>
      </c>
    </row>
    <row r="10" spans="1:15" s="9" customFormat="1" ht="15" x14ac:dyDescent="0.2">
      <c r="A10" s="17" t="s">
        <v>14</v>
      </c>
      <c r="B10" s="49"/>
      <c r="C10" s="18">
        <f>'[1]Total Applications'!$G10</f>
        <v>0</v>
      </c>
      <c r="D10" s="18">
        <f>SUM('[1]Total Applications'!$C10:$G10)</f>
        <v>9</v>
      </c>
      <c r="E10" s="19">
        <f>'[1]Waiting Times 1st Cons'!$G10</f>
        <v>0</v>
      </c>
      <c r="F10" s="19">
        <f>'[1]Number Waiting Priority Apps'!$G10</f>
        <v>0</v>
      </c>
      <c r="G10" s="19">
        <f>'[1]Numbers Waiting 1st Cons'!$G10</f>
        <v>0</v>
      </c>
      <c r="H10" s="20">
        <f>'[1]Waiting Times 2nd Cons'!$G10</f>
        <v>0</v>
      </c>
      <c r="I10" s="20">
        <f>'[1]Numbers Waiting 2nd Cons'!$G10</f>
        <v>0</v>
      </c>
      <c r="J10" s="21">
        <f>SUM('[1]Number of 1st Cons Apps Held'!$C$10:$G10)</f>
        <v>16</v>
      </c>
      <c r="K10" s="21">
        <f>SUM('[1]Number of 2nd Cons Apps Held'!$C$10:$G10)</f>
        <v>0</v>
      </c>
      <c r="L10" s="21">
        <f>SUM('[1]Number of Priority Apps Held'!$C$10:$G10)</f>
        <v>1</v>
      </c>
      <c r="M10" s="22">
        <f>SUM('[1]District Court Family'!$C10:$G10)+SUM('[1]District Court Family Appeals'!$C10:$G10)</f>
        <v>0</v>
      </c>
      <c r="N10" s="23">
        <f>SUM('[1]CC Jud Sep &amp; Div'!$C10:$G10)</f>
        <v>0</v>
      </c>
    </row>
    <row r="11" spans="1:15" s="9" customFormat="1" ht="15" x14ac:dyDescent="0.2">
      <c r="A11" s="17" t="s">
        <v>15</v>
      </c>
      <c r="B11" s="49"/>
      <c r="C11" s="18">
        <f>'[1]Total Applications'!$G11</f>
        <v>0</v>
      </c>
      <c r="D11" s="18">
        <f>SUM('[1]Total Applications'!$C11:$G11)</f>
        <v>156</v>
      </c>
      <c r="E11" s="19">
        <f>'[1]Waiting Times 1st Cons'!$G11</f>
        <v>0</v>
      </c>
      <c r="F11" s="19">
        <f>'[1]Number Waiting Priority Apps'!$G11</f>
        <v>0</v>
      </c>
      <c r="G11" s="19">
        <f>'[1]Numbers Waiting 1st Cons'!$G11</f>
        <v>0</v>
      </c>
      <c r="H11" s="20">
        <f>'[1]Waiting Times 2nd Cons'!$G11</f>
        <v>0</v>
      </c>
      <c r="I11" s="20">
        <f>'[1]Numbers Waiting 2nd Cons'!$G11</f>
        <v>0</v>
      </c>
      <c r="J11" s="21">
        <f>SUM('[1]Number of 1st Cons Apps Held'!$C11:$G11)</f>
        <v>26</v>
      </c>
      <c r="K11" s="21">
        <f>SUM('[1]Number of 2nd Cons Apps Held'!$C11:$G11)</f>
        <v>0</v>
      </c>
      <c r="L11" s="21">
        <f>SUM('[1]Number of Priority Apps Held'!$C11:$G11)</f>
        <v>12</v>
      </c>
      <c r="M11" s="22">
        <f>SUM('[1]District Court Family'!$C11:$G11)+SUM('[1]District Court Family Appeals'!$C11:$G11)</f>
        <v>17</v>
      </c>
      <c r="N11" s="23">
        <f>SUM('[1]CC Jud Sep &amp; Div'!$C11:$G11)</f>
        <v>0</v>
      </c>
    </row>
    <row r="12" spans="1:15" s="9" customFormat="1" ht="15" x14ac:dyDescent="0.2">
      <c r="A12" s="17" t="s">
        <v>16</v>
      </c>
      <c r="B12" s="49"/>
      <c r="C12" s="18">
        <f>'[1]Total Applications'!$G12</f>
        <v>0</v>
      </c>
      <c r="D12" s="18">
        <f>SUM('[1]Total Applications'!$C12:$G12)</f>
        <v>43</v>
      </c>
      <c r="E12" s="19">
        <f>'[1]Waiting Times 1st Cons'!$G12</f>
        <v>0</v>
      </c>
      <c r="F12" s="19">
        <f>'[1]Number Waiting Priority Apps'!$G12</f>
        <v>0</v>
      </c>
      <c r="G12" s="19">
        <f>'[1]Numbers Waiting 1st Cons'!$G12</f>
        <v>0</v>
      </c>
      <c r="H12" s="20">
        <f>'[1]Waiting Times 2nd Cons'!$G12</f>
        <v>0</v>
      </c>
      <c r="I12" s="20">
        <f>'[1]Numbers Waiting 2nd Cons'!$G12</f>
        <v>0</v>
      </c>
      <c r="J12" s="21">
        <f>SUM('[1]Number of 1st Cons Apps Held'!$C12:$G12)</f>
        <v>15</v>
      </c>
      <c r="K12" s="21">
        <f>SUM('[1]Number of 2nd Cons Apps Held'!$C12:$G12)</f>
        <v>0</v>
      </c>
      <c r="L12" s="21">
        <f>SUM('[1]Number of Priority Apps Held'!$C12:$G12)</f>
        <v>7</v>
      </c>
      <c r="M12" s="22">
        <f>SUM('[1]District Court Family'!$C12:$G12)+SUM('[1]District Court Family Appeals'!$C12:$G12)</f>
        <v>12</v>
      </c>
      <c r="N12" s="23">
        <f>SUM('[1]CC Jud Sep &amp; Div'!$C12:$G12)</f>
        <v>0</v>
      </c>
    </row>
    <row r="13" spans="1:15" s="9" customFormat="1" ht="15" x14ac:dyDescent="0.2">
      <c r="A13" s="17" t="s">
        <v>17</v>
      </c>
      <c r="B13" s="49"/>
      <c r="C13" s="18">
        <f>'[1]Total Applications'!$G14</f>
        <v>0</v>
      </c>
      <c r="D13" s="18">
        <f>SUM('[1]Total Applications'!$C14:$G14)</f>
        <v>26</v>
      </c>
      <c r="E13" s="19">
        <f>'[1]Waiting Times 1st Cons'!$G14</f>
        <v>0</v>
      </c>
      <c r="F13" s="19">
        <f>'[1]Number Waiting Priority Apps'!$G14</f>
        <v>0</v>
      </c>
      <c r="G13" s="19">
        <f>'[1]Numbers Waiting 1st Cons'!$G14</f>
        <v>0</v>
      </c>
      <c r="H13" s="20">
        <f>'[1]Waiting Times 2nd Cons'!$G14</f>
        <v>0</v>
      </c>
      <c r="I13" s="20">
        <f>'[1]Numbers Waiting 2nd Cons'!$G14</f>
        <v>0</v>
      </c>
      <c r="J13" s="21">
        <f>SUM('[1]Number of 1st Cons Apps Held'!$C14:$G14)</f>
        <v>2</v>
      </c>
      <c r="K13" s="21">
        <f>SUM('[1]Number of 2nd Cons Apps Held'!$C14:$G14)</f>
        <v>0</v>
      </c>
      <c r="L13" s="21">
        <f>SUM('[1]Number of Priority Apps Held'!$C14:$G14)</f>
        <v>1</v>
      </c>
      <c r="M13" s="22">
        <f>SUM('[1]District Court Family'!$C14:$G14)+SUM('[1]District Court Family Appeals'!$C14:$G14)</f>
        <v>17</v>
      </c>
      <c r="N13" s="23">
        <f>SUM('[1]CC Jud Sep &amp; Div'!$C14:$G14)</f>
        <v>0</v>
      </c>
    </row>
    <row r="14" spans="1:15" s="9" customFormat="1" ht="15" x14ac:dyDescent="0.2">
      <c r="A14" s="17" t="s">
        <v>18</v>
      </c>
      <c r="B14" s="49"/>
      <c r="C14" s="18">
        <f>'[1]Total Applications'!$G15</f>
        <v>0</v>
      </c>
      <c r="D14" s="18">
        <f>SUM('[1]Total Applications'!$C15:$G15)</f>
        <v>25</v>
      </c>
      <c r="E14" s="19">
        <f>'[1]Waiting Times 1st Cons'!$G15</f>
        <v>0</v>
      </c>
      <c r="F14" s="19">
        <f>'[1]Number Waiting Priority Apps'!$G15</f>
        <v>0</v>
      </c>
      <c r="G14" s="19">
        <f>'[1]Numbers Waiting 1st Cons'!$G15</f>
        <v>0</v>
      </c>
      <c r="H14" s="20">
        <f>'[1]Waiting Times 2nd Cons'!$G15</f>
        <v>0</v>
      </c>
      <c r="I14" s="20">
        <f>'[1]Numbers Waiting 2nd Cons'!$G15</f>
        <v>0</v>
      </c>
      <c r="J14" s="21">
        <f>SUM('[1]Number of 1st Cons Apps Held'!$C15:$G15)</f>
        <v>17</v>
      </c>
      <c r="K14" s="21">
        <f>SUM('[1]Number of 2nd Cons Apps Held'!$C15:$G15)</f>
        <v>0</v>
      </c>
      <c r="L14" s="21">
        <f>SUM('[1]Number of Priority Apps Held'!$C15:$G15)</f>
        <v>7</v>
      </c>
      <c r="M14" s="22">
        <f>SUM('[1]District Court Family'!$C15:$G15)+SUM('[1]District Court Family Appeals'!$C15:$G15)</f>
        <v>11</v>
      </c>
      <c r="N14" s="23">
        <v>9</v>
      </c>
    </row>
    <row r="15" spans="1:15" s="9" customFormat="1" ht="15" x14ac:dyDescent="0.2">
      <c r="A15" s="17" t="s">
        <v>19</v>
      </c>
      <c r="B15" s="49"/>
      <c r="C15" s="18">
        <f>'[1]Total Applications'!$G16</f>
        <v>0</v>
      </c>
      <c r="D15" s="18">
        <f>SUM('[1]Total Applications'!$C16:$G16)</f>
        <v>23</v>
      </c>
      <c r="E15" s="19">
        <f>'[1]Waiting Times 1st Cons'!$G16</f>
        <v>0</v>
      </c>
      <c r="F15" s="19">
        <f>'[1]Number Waiting Priority Apps'!$G16</f>
        <v>0</v>
      </c>
      <c r="G15" s="19">
        <f>'[1]Numbers Waiting 1st Cons'!$G16</f>
        <v>0</v>
      </c>
      <c r="H15" s="20">
        <f>'[1]Waiting Times 2nd Cons'!$G16</f>
        <v>0</v>
      </c>
      <c r="I15" s="20">
        <f>'[1]Numbers Waiting 2nd Cons'!$G16</f>
        <v>0</v>
      </c>
      <c r="J15" s="21">
        <f>SUM('[1]Number of 1st Cons Apps Held'!$C16:$G16)</f>
        <v>18</v>
      </c>
      <c r="K15" s="21">
        <f>SUM('[1]Number of 2nd Cons Apps Held'!$C16:$G16)</f>
        <v>0</v>
      </c>
      <c r="L15" s="21">
        <f>SUM('[1]Number of Priority Apps Held'!$C16:$G16)</f>
        <v>3</v>
      </c>
      <c r="M15" s="22">
        <f>SUM('[1]District Court Family'!$C16:$G16)+SUM('[1]District Court Family Appeals'!$C16:$G16)</f>
        <v>6</v>
      </c>
      <c r="N15" s="23">
        <f>SUM('[1]CC Jud Sep &amp; Div'!$C16:$G16)</f>
        <v>0</v>
      </c>
    </row>
    <row r="16" spans="1:15" s="9" customFormat="1" ht="15" x14ac:dyDescent="0.2">
      <c r="A16" s="17" t="s">
        <v>20</v>
      </c>
      <c r="B16" s="49"/>
      <c r="C16" s="18">
        <f>'[1]Total Applications'!$G17</f>
        <v>0</v>
      </c>
      <c r="D16" s="18">
        <f>SUM('[1]Total Applications'!$C17:$G17)</f>
        <v>43</v>
      </c>
      <c r="E16" s="19">
        <f>'[1]Waiting Times 1st Cons'!$G17</f>
        <v>0</v>
      </c>
      <c r="F16" s="19">
        <f>'[1]Number Waiting Priority Apps'!$G17</f>
        <v>0</v>
      </c>
      <c r="G16" s="19">
        <f>'[1]Numbers Waiting 1st Cons'!$G17</f>
        <v>0</v>
      </c>
      <c r="H16" s="20">
        <f>'[1]Waiting Times 2nd Cons'!$G17</f>
        <v>0</v>
      </c>
      <c r="I16" s="20">
        <f>'[1]Numbers Waiting 2nd Cons'!$G17</f>
        <v>0</v>
      </c>
      <c r="J16" s="21">
        <f>SUM('[1]Number of 1st Cons Apps Held'!$C17:$G17)</f>
        <v>17</v>
      </c>
      <c r="K16" s="21">
        <f>SUM('[1]Number of 2nd Cons Apps Held'!$C17:$G17)</f>
        <v>0</v>
      </c>
      <c r="L16" s="21">
        <f>SUM('[1]Number of Priority Apps Held'!$C17:$G17)</f>
        <v>8</v>
      </c>
      <c r="M16" s="22">
        <f>SUM('[1]District Court Family'!$C17:$G17)+SUM('[1]District Court Family Appeals'!$C17:$G17)</f>
        <v>19</v>
      </c>
      <c r="N16" s="23">
        <f>SUM('[1]CC Jud Sep &amp; Div'!$C17:$G17)</f>
        <v>0</v>
      </c>
    </row>
    <row r="17" spans="1:14" s="9" customFormat="1" ht="16.5" customHeight="1" x14ac:dyDescent="0.2">
      <c r="A17" s="17" t="s">
        <v>21</v>
      </c>
      <c r="B17" s="49"/>
      <c r="C17" s="18">
        <f>'[1]Total Applications'!$G18</f>
        <v>0</v>
      </c>
      <c r="D17" s="18">
        <f>SUM('[1]Total Applications'!$C18:$G18)</f>
        <v>99</v>
      </c>
      <c r="E17" s="19">
        <f>'[1]Waiting Times 1st Cons'!$G18</f>
        <v>0</v>
      </c>
      <c r="F17" s="19">
        <f>'[1]Number Waiting Priority Apps'!$G18</f>
        <v>0</v>
      </c>
      <c r="G17" s="19">
        <f>'[1]Numbers Waiting 1st Cons'!$G18</f>
        <v>0</v>
      </c>
      <c r="H17" s="20">
        <f>'[1]Waiting Times 2nd Cons'!$G18</f>
        <v>0</v>
      </c>
      <c r="I17" s="20">
        <f>'[1]Numbers Waiting 2nd Cons'!$G18</f>
        <v>0</v>
      </c>
      <c r="J17" s="21">
        <f>SUM('[1]Number of 1st Cons Apps Held'!$C18:$G18)</f>
        <v>98</v>
      </c>
      <c r="K17" s="21">
        <f>SUM('[1]Number of 2nd Cons Apps Held'!$C18:$G18)</f>
        <v>0</v>
      </c>
      <c r="L17" s="21">
        <f>SUM('[1]Number of Priority Apps Held'!$C18:$G18)</f>
        <v>94</v>
      </c>
      <c r="M17" s="22">
        <f>SUM('[1]District Court Family'!$C18:$G18)+SUM('[1]District Court Family Appeals'!$C18:$G18)</f>
        <v>7</v>
      </c>
      <c r="N17" s="23">
        <f>SUM('[1]CC Jud Sep &amp; Div'!$C18:$G18)</f>
        <v>0</v>
      </c>
    </row>
    <row r="18" spans="1:14" s="9" customFormat="1" ht="15" x14ac:dyDescent="0.2">
      <c r="A18" s="17" t="s">
        <v>22</v>
      </c>
      <c r="B18" s="49"/>
      <c r="C18" s="18">
        <f>'[1]Total Applications'!$G19</f>
        <v>0</v>
      </c>
      <c r="D18" s="18">
        <f>SUM('[1]Total Applications'!$C19:$G19)</f>
        <v>23</v>
      </c>
      <c r="E18" s="19">
        <f>'[1]Waiting Times 1st Cons'!$G19</f>
        <v>0</v>
      </c>
      <c r="F18" s="19">
        <f>'[1]Number Waiting Priority Apps'!$G19</f>
        <v>0</v>
      </c>
      <c r="G18" s="19">
        <f>'[1]Numbers Waiting 1st Cons'!$G19</f>
        <v>0</v>
      </c>
      <c r="H18" s="20">
        <f>'[1]Waiting Times 2nd Cons'!$G19</f>
        <v>0</v>
      </c>
      <c r="I18" s="20">
        <f>'[1]Numbers Waiting 2nd Cons'!$G19</f>
        <v>0</v>
      </c>
      <c r="J18" s="21">
        <f>SUM('[1]Number of 1st Cons Apps Held'!$C19:$G19)</f>
        <v>4</v>
      </c>
      <c r="K18" s="21">
        <f>SUM('[1]Number of 2nd Cons Apps Held'!$C19:$G19)</f>
        <v>0</v>
      </c>
      <c r="L18" s="21">
        <f>SUM('[1]Number of Priority Apps Held'!$C19:$G19)</f>
        <v>4</v>
      </c>
      <c r="M18" s="22">
        <f>SUM('[1]District Court Family'!$C19:$G19)+SUM('[1]District Court Family Appeals'!$C19:$G19)</f>
        <v>3</v>
      </c>
      <c r="N18" s="23">
        <f>SUM('[1]CC Jud Sep &amp; Div'!$C19:$G19)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Applications'!$G20:$G21)</f>
        <v>0</v>
      </c>
      <c r="D19" s="18">
        <f>SUM('[1]Total Applications'!$C$20:$G21)</f>
        <v>42</v>
      </c>
      <c r="E19" s="19">
        <f>MAX('[1]Waiting Times 1st Cons'!$G20:$G21)</f>
        <v>0</v>
      </c>
      <c r="F19" s="19">
        <f>SUM('[1]Number Waiting Priority Apps'!$G20:$G21)</f>
        <v>0</v>
      </c>
      <c r="G19" s="19">
        <f>SUM('[1]Numbers Waiting 1st Cons'!$G20:$G21)</f>
        <v>0</v>
      </c>
      <c r="H19" s="20">
        <f>MAX('[1]Waiting Times 2nd Cons'!$G20:$G21)</f>
        <v>0</v>
      </c>
      <c r="I19" s="20">
        <f>SUM('[1]Numbers Waiting 2nd Cons'!$G20:$G21)</f>
        <v>0</v>
      </c>
      <c r="J19" s="21">
        <f>SUM('[1]Number of 1st Cons Apps Held'!$C$20:$G21)</f>
        <v>5</v>
      </c>
      <c r="K19" s="21">
        <f>SUM('[1]Number of 2nd Cons Apps Held'!$C$20:$G21)</f>
        <v>0</v>
      </c>
      <c r="L19" s="21">
        <f>SUM('[1]Number of Priority Apps Held'!$C$20:$G21)</f>
        <v>1</v>
      </c>
      <c r="M19" s="22">
        <f>SUM('[1]District Court Family'!$C$20:$G21)+SUM('[1]District Court Family Appeals'!$C$20:$G21)</f>
        <v>15</v>
      </c>
      <c r="N19" s="23">
        <f>SUM('[1]CC Jud Sep &amp; Div'!$C$20:$G21)</f>
        <v>0</v>
      </c>
    </row>
    <row r="20" spans="1:14" s="9" customFormat="1" ht="15" x14ac:dyDescent="0.2">
      <c r="A20" s="17" t="s">
        <v>24</v>
      </c>
      <c r="B20" s="50"/>
      <c r="C20" s="18">
        <f>'[1]Total Applications'!$G22</f>
        <v>0</v>
      </c>
      <c r="D20" s="18">
        <f>SUM('[1]Total Applications'!$C22:$G22)</f>
        <v>25</v>
      </c>
      <c r="E20" s="19">
        <f>'[1]Waiting Times 1st Cons'!$G22</f>
        <v>0</v>
      </c>
      <c r="F20" s="19">
        <f>'[1]Number Waiting Priority Apps'!$G22</f>
        <v>0</v>
      </c>
      <c r="G20" s="19">
        <f>'[1]Numbers Waiting 1st Cons'!$G22</f>
        <v>0</v>
      </c>
      <c r="H20" s="20">
        <f>'[1]Waiting Times 2nd Cons'!$G22</f>
        <v>0</v>
      </c>
      <c r="I20" s="20">
        <f>'[1]Numbers Waiting 2nd Cons'!$G22</f>
        <v>0</v>
      </c>
      <c r="J20" s="21">
        <f>SUM('[1]Number of 1st Cons Apps Held'!$C22:$G22)</f>
        <v>12</v>
      </c>
      <c r="K20" s="21">
        <f>SUM('[1]Number of 2nd Cons Apps Held'!$C22:$G22)</f>
        <v>0</v>
      </c>
      <c r="L20" s="21">
        <f>SUM('[1]Number of Priority Apps Held'!$C22:$G22)</f>
        <v>0</v>
      </c>
      <c r="M20" s="22">
        <f>SUM('[1]District Court Family'!$C22:$G22)+SUM('[1]District Court Family Appeals'!$C22:$G22)</f>
        <v>13</v>
      </c>
      <c r="N20" s="23">
        <f>SUM('[1]CC Jud Sep &amp; Div'!$C22:$G22)</f>
        <v>0</v>
      </c>
    </row>
    <row r="21" spans="1:14" s="9" customFormat="1" ht="15" x14ac:dyDescent="0.2">
      <c r="A21" s="17" t="s">
        <v>25</v>
      </c>
      <c r="B21" s="50"/>
      <c r="C21" s="18">
        <f>'[1]Total Applications'!$G23</f>
        <v>0</v>
      </c>
      <c r="D21" s="18">
        <f>SUM('[1]Total Applications'!$C23:$G23)</f>
        <v>80</v>
      </c>
      <c r="E21" s="19">
        <f>'[1]Waiting Times 1st Cons'!$G23</f>
        <v>0</v>
      </c>
      <c r="F21" s="19">
        <f>'[1]Number Waiting Priority Apps'!$G23</f>
        <v>0</v>
      </c>
      <c r="G21" s="19">
        <f>'[1]Numbers Waiting 1st Cons'!$G23</f>
        <v>0</v>
      </c>
      <c r="H21" s="20">
        <f>'[1]Waiting Times 2nd Cons'!$G23</f>
        <v>0</v>
      </c>
      <c r="I21" s="20">
        <f>'[1]Numbers Waiting 2nd Cons'!$G23</f>
        <v>0</v>
      </c>
      <c r="J21" s="21">
        <f>SUM('[1]Number of 1st Cons Apps Held'!$C23:$G23)</f>
        <v>24</v>
      </c>
      <c r="K21" s="21">
        <f>SUM('[1]Number of 2nd Cons Apps Held'!$C23:$G23)</f>
        <v>0</v>
      </c>
      <c r="L21" s="21">
        <f>SUM('[1]Number of Priority Apps Held'!$C23:$G23)</f>
        <v>4</v>
      </c>
      <c r="M21" s="22">
        <f>SUM('[1]District Court Family'!$C23:$G23)+SUM('[1]District Court Family Appeals'!$C23:$G23)</f>
        <v>47</v>
      </c>
      <c r="N21" s="23">
        <f>SUM('[1]CC Jud Sep &amp; Div'!$C23:$G23)</f>
        <v>3</v>
      </c>
    </row>
    <row r="22" spans="1:14" s="9" customFormat="1" ht="15" x14ac:dyDescent="0.2">
      <c r="A22" s="17" t="s">
        <v>26</v>
      </c>
      <c r="B22" s="50"/>
      <c r="C22" s="18">
        <f>'[1]Total Applications'!$G24</f>
        <v>0</v>
      </c>
      <c r="D22" s="18">
        <f>SUM('[1]Total Applications'!$C24:$G24)</f>
        <v>30</v>
      </c>
      <c r="E22" s="19">
        <f>'[1]Waiting Times 1st Cons'!$G24</f>
        <v>0</v>
      </c>
      <c r="F22" s="19">
        <f>'[1]Number Waiting Priority Apps'!$G24</f>
        <v>0</v>
      </c>
      <c r="G22" s="19">
        <f>'[1]Numbers Waiting 1st Cons'!$G24</f>
        <v>0</v>
      </c>
      <c r="H22" s="20">
        <f>'[1]Waiting Times 2nd Cons'!$G24</f>
        <v>0</v>
      </c>
      <c r="I22" s="20">
        <f>'[1]Numbers Waiting 2nd Cons'!$G24</f>
        <v>0</v>
      </c>
      <c r="J22" s="21">
        <f>SUM('[1]Number of 1st Cons Apps Held'!$C24:$G24)</f>
        <v>8</v>
      </c>
      <c r="K22" s="21">
        <f>SUM('[1]Number of 2nd Cons Apps Held'!$C24:$G24)</f>
        <v>0</v>
      </c>
      <c r="L22" s="21">
        <f>SUM('[1]Number of Priority Apps Held'!$C24:$G24)</f>
        <v>1</v>
      </c>
      <c r="M22" s="22">
        <f>SUM('[1]District Court Family'!$C24:$G24)+SUM('[1]District Court Family Appeals'!$C24:$G24)</f>
        <v>16</v>
      </c>
      <c r="N22" s="23">
        <f>SUM('[1]CC Jud Sep &amp; Div'!$C24:$G24)</f>
        <v>0</v>
      </c>
    </row>
    <row r="23" spans="1:14" s="9" customFormat="1" ht="15" x14ac:dyDescent="0.2">
      <c r="A23" s="17" t="s">
        <v>27</v>
      </c>
      <c r="B23" s="49"/>
      <c r="C23" s="18">
        <f>SUM('[1]Total Applications'!$G25:$G26)</f>
        <v>0</v>
      </c>
      <c r="D23" s="18">
        <f>SUM('[1]Total Applications'!$C$25:$G26)</f>
        <v>18</v>
      </c>
      <c r="E23" s="19">
        <f>MAX('[1]Waiting Times 1st Cons'!$G25:$G26)</f>
        <v>0</v>
      </c>
      <c r="F23" s="19">
        <f>SUM('[1]Number Waiting Priority Apps'!$G25:G$26)</f>
        <v>0</v>
      </c>
      <c r="G23" s="19">
        <f>SUM('[1]Numbers Waiting 1st Cons'!$G25:$G26)</f>
        <v>0</v>
      </c>
      <c r="H23" s="20">
        <f>MAX('[1]Waiting Times 2nd Cons'!$G25:G26)</f>
        <v>0</v>
      </c>
      <c r="I23" s="20">
        <f>SUM('[1]Numbers Waiting 2nd Cons'!$G25:G26)</f>
        <v>0</v>
      </c>
      <c r="J23" s="21">
        <f>SUM('[1]Number of 1st Cons Apps Held'!$C$25:$G26)</f>
        <v>2</v>
      </c>
      <c r="K23" s="21">
        <f>SUM('[1]Number of 2nd Cons Apps Held'!$C$25:$G26)</f>
        <v>0</v>
      </c>
      <c r="L23" s="21">
        <f>SUM('[1]Number of Priority Apps Held'!$C$25:$G26)</f>
        <v>2</v>
      </c>
      <c r="M23" s="22">
        <f>SUM('[1]District Court Family Appeals'!$C$25:$G26)+SUM('[1]District Court Family'!$C$25:$G26)</f>
        <v>7</v>
      </c>
      <c r="N23" s="23">
        <f>SUM('[1]CC Jud Sep &amp; Div'!$C$25:$G26)</f>
        <v>1</v>
      </c>
    </row>
    <row r="24" spans="1:14" s="9" customFormat="1" ht="15" x14ac:dyDescent="0.2">
      <c r="A24" s="17" t="s">
        <v>28</v>
      </c>
      <c r="B24" s="50"/>
      <c r="C24" s="18">
        <f>'[1]Total Applications'!$G28</f>
        <v>0</v>
      </c>
      <c r="D24" s="18">
        <f>SUM('[1]Total Applications'!$C28:$G28)</f>
        <v>50</v>
      </c>
      <c r="E24" s="19">
        <f>'[1]Waiting Times 1st Cons'!$G28</f>
        <v>0</v>
      </c>
      <c r="F24" s="19">
        <f>'[1]Number Waiting Priority Apps'!$G28</f>
        <v>0</v>
      </c>
      <c r="G24" s="19">
        <f>'[1]Numbers Waiting 1st Cons'!$G28</f>
        <v>0</v>
      </c>
      <c r="H24" s="20">
        <f>'[1]Waiting Times 2nd Cons'!$G28</f>
        <v>0</v>
      </c>
      <c r="I24" s="20">
        <f>'[1]Numbers Waiting 2nd Cons'!$G28</f>
        <v>0</v>
      </c>
      <c r="J24" s="21">
        <f>SUM('[1]Number of 1st Cons Apps Held'!$C28:$G28)</f>
        <v>1</v>
      </c>
      <c r="K24" s="21">
        <f>SUM('[1]Number of 2nd Cons Apps Held'!$C28:$G28)</f>
        <v>0</v>
      </c>
      <c r="L24" s="21">
        <f>SUM('[1]Number of Priority Apps Held'!$C28:$G28)</f>
        <v>1</v>
      </c>
      <c r="M24" s="22">
        <f>SUM('[1]District Court Family'!$C28:$G28)+SUM('[1]District Court Family Appeals'!$C28:$G28)</f>
        <v>14</v>
      </c>
      <c r="N24" s="23">
        <f>SUM('[1]CC Jud Sep &amp; Div'!$C28:$G28)</f>
        <v>0</v>
      </c>
    </row>
    <row r="25" spans="1:14" s="9" customFormat="1" ht="15" x14ac:dyDescent="0.2">
      <c r="A25" s="17" t="s">
        <v>29</v>
      </c>
      <c r="B25" s="50"/>
      <c r="C25" s="18">
        <f>'[1]Total Applications'!$G29</f>
        <v>0</v>
      </c>
      <c r="D25" s="18">
        <f>SUM('[1]Total Applications'!$C29:$G29)</f>
        <v>39</v>
      </c>
      <c r="E25" s="19">
        <f>'[1]Waiting Times 1st Cons'!$G29</f>
        <v>0</v>
      </c>
      <c r="F25" s="19">
        <f>'[1]Number Waiting Priority Apps'!$G29</f>
        <v>0</v>
      </c>
      <c r="G25" s="19">
        <f>'[1]Numbers Waiting 1st Cons'!$G29</f>
        <v>0</v>
      </c>
      <c r="H25" s="20">
        <f>'[1]Waiting Times 2nd Cons'!$G29</f>
        <v>0</v>
      </c>
      <c r="I25" s="20">
        <f>'[1]Numbers Waiting 2nd Cons'!$G29</f>
        <v>0</v>
      </c>
      <c r="J25" s="21">
        <f>SUM('[1]Number of 1st Cons Apps Held'!$C29:$G29)</f>
        <v>8</v>
      </c>
      <c r="K25" s="21">
        <f>SUM('[1]Number of 2nd Cons Apps Held'!$C29:$G29)</f>
        <v>0</v>
      </c>
      <c r="L25" s="21">
        <f>SUM('[1]Number of Priority Apps Held'!$C29:$G29)</f>
        <v>7</v>
      </c>
      <c r="M25" s="22">
        <f>SUM('[1]District Court Family'!$C29:$G29)+SUM('[1]District Court Family Appeals'!$C29:$G29)</f>
        <v>18</v>
      </c>
      <c r="N25" s="23">
        <f>SUM('[1]CC Jud Sep &amp; Div'!$C29:$G29)</f>
        <v>1</v>
      </c>
    </row>
    <row r="26" spans="1:14" s="9" customFormat="1" ht="15" x14ac:dyDescent="0.2">
      <c r="A26" s="17" t="s">
        <v>30</v>
      </c>
      <c r="B26" s="50"/>
      <c r="C26" s="18">
        <f>'[1]Total Applications'!$G30</f>
        <v>0</v>
      </c>
      <c r="D26" s="18">
        <f>SUM('[1]Total Applications'!$C30:$G30)</f>
        <v>11</v>
      </c>
      <c r="E26" s="19">
        <f>'[1]Waiting Times 1st Cons'!$G30</f>
        <v>0</v>
      </c>
      <c r="F26" s="19">
        <f>'[1]Number Waiting Priority Apps'!$G30</f>
        <v>0</v>
      </c>
      <c r="G26" s="19">
        <f>'[1]Numbers Waiting 1st Cons'!$G30</f>
        <v>0</v>
      </c>
      <c r="H26" s="20">
        <f>'[1]Waiting Times 2nd Cons'!$G30</f>
        <v>0</v>
      </c>
      <c r="I26" s="20">
        <f>'[1]Numbers Waiting 2nd Cons'!$G30</f>
        <v>0</v>
      </c>
      <c r="J26" s="21">
        <f>SUM('[1]Number of 1st Cons Apps Held'!$C30:$G30)</f>
        <v>7</v>
      </c>
      <c r="K26" s="21">
        <f>SUM('[1]Number of 2nd Cons Apps Held'!$C30:$G30)</f>
        <v>0</v>
      </c>
      <c r="L26" s="21">
        <f>SUM('[1]Number of Priority Apps Held'!$C30:$G30)</f>
        <v>1</v>
      </c>
      <c r="M26" s="22">
        <f>SUM('[1]District Court Family'!$C30:$G30)+SUM('[1]District Court Family Appeals'!$C30:$G30)</f>
        <v>11</v>
      </c>
      <c r="N26" s="23">
        <f>SUM('[1]CC Jud Sep &amp; Div'!$C30:$G30)</f>
        <v>1</v>
      </c>
    </row>
    <row r="27" spans="1:14" s="9" customFormat="1" ht="15" x14ac:dyDescent="0.2">
      <c r="A27" s="17" t="s">
        <v>31</v>
      </c>
      <c r="B27" s="50"/>
      <c r="C27" s="18">
        <f>'[1]Total Applications'!$G31</f>
        <v>0</v>
      </c>
      <c r="D27" s="18">
        <f>SUM('[1]Total Applications'!$C31:$G31)</f>
        <v>40</v>
      </c>
      <c r="E27" s="19">
        <f>'[1]Waiting Times 1st Cons'!$G31</f>
        <v>0</v>
      </c>
      <c r="F27" s="19">
        <f>'[1]Number Waiting Priority Apps'!$G31</f>
        <v>0</v>
      </c>
      <c r="G27" s="19">
        <f>'[1]Numbers Waiting 1st Cons'!$G31</f>
        <v>0</v>
      </c>
      <c r="H27" s="20">
        <f>'[1]Waiting Times 2nd Cons'!$G31</f>
        <v>0</v>
      </c>
      <c r="I27" s="20">
        <f>'[1]Numbers Waiting 2nd Cons'!$G31</f>
        <v>0</v>
      </c>
      <c r="J27" s="21">
        <f>SUM('[1]Number of 1st Cons Apps Held'!$C31:$G31)</f>
        <v>1</v>
      </c>
      <c r="K27" s="21">
        <f>SUM('[1]Number of 2nd Cons Apps Held'!$C31:$G31)</f>
        <v>0</v>
      </c>
      <c r="L27" s="21">
        <f>SUM('[1]Number of Priority Apps Held'!$C31:$G31)</f>
        <v>0</v>
      </c>
      <c r="M27" s="22">
        <f>SUM('[1]District Court Family'!$C31:$G31)+SUM('[1]District Court Family Appeals'!$C31:$G31)</f>
        <v>17</v>
      </c>
      <c r="N27" s="23">
        <f>SUM('[1]CC Jud Sep &amp; Div'!$C31:$G31)</f>
        <v>0</v>
      </c>
    </row>
    <row r="28" spans="1:14" s="9" customFormat="1" ht="15" x14ac:dyDescent="0.2">
      <c r="A28" s="17" t="s">
        <v>32</v>
      </c>
      <c r="B28" s="50"/>
      <c r="C28" s="18">
        <f>'[1]Total Applications'!$G32</f>
        <v>0</v>
      </c>
      <c r="D28" s="18">
        <f>SUM('[1]Total Applications'!$C32:$G32)</f>
        <v>23</v>
      </c>
      <c r="E28" s="19">
        <f>'[1]Waiting Times 1st Cons'!$G32</f>
        <v>0</v>
      </c>
      <c r="F28" s="19">
        <f>'[1]Number Waiting Priority Apps'!$G32</f>
        <v>0</v>
      </c>
      <c r="G28" s="19">
        <f>'[1]Numbers Waiting 1st Cons'!$G32</f>
        <v>0</v>
      </c>
      <c r="H28" s="20">
        <f>'[1]Waiting Times 2nd Cons'!$G32</f>
        <v>0</v>
      </c>
      <c r="I28" s="20">
        <f>'[1]Numbers Waiting 2nd Cons'!$F32</f>
        <v>0</v>
      </c>
      <c r="J28" s="21">
        <f>SUM('[1]Number of 1st Cons Apps Held'!$C32:$G32)</f>
        <v>6</v>
      </c>
      <c r="K28" s="21">
        <f>SUM('[1]Number of 2nd Cons Apps Held'!$C32:$G32)</f>
        <v>0</v>
      </c>
      <c r="L28" s="21">
        <f>SUM('[1]Number of Priority Apps Held'!$C32:$G32)</f>
        <v>1</v>
      </c>
      <c r="M28" s="22">
        <f>SUM('[1]District Court Family'!$C32:$G32)+SUM('[1]District Court Family Appeals'!$C32:$G32)</f>
        <v>13</v>
      </c>
      <c r="N28" s="23">
        <f>SUM('[1]CC Jud Sep &amp; Div'!$C32:$G32)</f>
        <v>0</v>
      </c>
    </row>
    <row r="29" spans="1:14" s="9" customFormat="1" ht="15" x14ac:dyDescent="0.2">
      <c r="A29" s="17" t="s">
        <v>33</v>
      </c>
      <c r="B29" s="50"/>
      <c r="C29" s="18">
        <f>SUM('[1]Total Applications'!$G33:$G34)</f>
        <v>0</v>
      </c>
      <c r="D29" s="18">
        <f>SUM('[1]Total Applications'!$C33:$G34)</f>
        <v>616</v>
      </c>
      <c r="E29" s="19">
        <f>MAX('[1]Waiting Times 1st Cons'!$G33)</f>
        <v>0</v>
      </c>
      <c r="F29" s="19">
        <f>SUM('[1]Number Waiting Priority Apps'!$G33)</f>
        <v>0</v>
      </c>
      <c r="G29" s="19">
        <f>SUM('[1]Numbers Waiting 1st Cons'!$G33)</f>
        <v>0</v>
      </c>
      <c r="H29" s="20">
        <f>MAX('[1]Waiting Times 2nd Cons'!$G33)</f>
        <v>0</v>
      </c>
      <c r="I29" s="20">
        <f>SUM('[1]Numbers Waiting 2nd Cons'!$G33)</f>
        <v>0</v>
      </c>
      <c r="J29" s="21">
        <f>SUM('[1]Number of 1st Cons Apps Held'!$C33:G34)</f>
        <v>84</v>
      </c>
      <c r="K29" s="21">
        <f>SUM('[1]Number of 2nd Cons Apps Held'!$C33:$G33)</f>
        <v>0</v>
      </c>
      <c r="L29" s="21">
        <f>SUM('[1]Number of Priority Apps Held'!$C33:$G34)</f>
        <v>78</v>
      </c>
      <c r="M29" s="22">
        <f>SUM('[1]District Court Family Appeals'!$C$33:$G33)+SUM('[1]District Court Family'!$C33:$G33)</f>
        <v>3</v>
      </c>
      <c r="N29" s="23">
        <f>SUM('[1]CC Jud Sep &amp; Div'!$C33:$G33)</f>
        <v>0</v>
      </c>
    </row>
    <row r="30" spans="1:14" s="9" customFormat="1" ht="15" x14ac:dyDescent="0.2">
      <c r="A30" s="17" t="s">
        <v>34</v>
      </c>
      <c r="B30" s="50"/>
      <c r="C30" s="18">
        <f>'[1]Total Applications'!$G35</f>
        <v>0</v>
      </c>
      <c r="D30" s="18">
        <f>SUM('[1]Total Applications'!$C35:$G35)</f>
        <v>15</v>
      </c>
      <c r="E30" s="19">
        <f>'[1]Waiting Times 1st Cons'!$G35</f>
        <v>0</v>
      </c>
      <c r="F30" s="19">
        <f>'[1]Number Waiting Priority Apps'!$G35</f>
        <v>0</v>
      </c>
      <c r="G30" s="19">
        <f>'[1]Numbers Waiting 1st Cons'!$G35</f>
        <v>0</v>
      </c>
      <c r="H30" s="20">
        <f>'[1]Waiting Times 2nd Cons'!$G35</f>
        <v>0</v>
      </c>
      <c r="I30" s="20">
        <f>'[1]Numbers Waiting 2nd Cons'!$G35</f>
        <v>0</v>
      </c>
      <c r="J30" s="21">
        <f>SUM('[1]Number of 1st Cons Apps Held'!$C35:$G35)</f>
        <v>9</v>
      </c>
      <c r="K30" s="21">
        <f>SUM('[1]Number of 2nd Cons Apps Held'!$C35:$G35)</f>
        <v>0</v>
      </c>
      <c r="L30" s="21">
        <f>SUM('[1]Number of Priority Apps Held'!$C35:$G35)</f>
        <v>0</v>
      </c>
      <c r="M30" s="22">
        <f>SUM('[1]District Court Family'!$C35:$G35)+SUM('[1]District Court Family Appeals'!$C35:$G35)</f>
        <v>3</v>
      </c>
      <c r="N30" s="23">
        <f>SUM('[1]CC Jud Sep &amp; Div'!$C35:$G35)</f>
        <v>2</v>
      </c>
    </row>
    <row r="31" spans="1:14" s="9" customFormat="1" ht="15" x14ac:dyDescent="0.2">
      <c r="A31" s="17" t="s">
        <v>35</v>
      </c>
      <c r="B31" s="50"/>
      <c r="C31" s="18">
        <f>'[1]Total Applications'!$G36</f>
        <v>0</v>
      </c>
      <c r="D31" s="18">
        <f>SUM('[1]Total Applications'!$C36:$G36)</f>
        <v>62</v>
      </c>
      <c r="E31" s="19">
        <f>'[1]Waiting Times 1st Cons'!$G36</f>
        <v>0</v>
      </c>
      <c r="F31" s="19">
        <f>'[1]Number Waiting Priority Apps'!$G36</f>
        <v>0</v>
      </c>
      <c r="G31" s="19">
        <f>'[1]Numbers Waiting 1st Cons'!$G36</f>
        <v>0</v>
      </c>
      <c r="H31" s="20">
        <f>'[1]Waiting Times 2nd Cons'!$G36</f>
        <v>0</v>
      </c>
      <c r="I31" s="20">
        <f>'[1]Numbers Waiting 2nd Cons'!$G36</f>
        <v>0</v>
      </c>
      <c r="J31" s="21">
        <f>SUM('[1]Number of 1st Cons Apps Held'!$C36:$G36)</f>
        <v>16</v>
      </c>
      <c r="K31" s="21">
        <f>SUM('[1]Number of 2nd Cons Apps Held'!$C36:$G36)</f>
        <v>0</v>
      </c>
      <c r="L31" s="21">
        <f>SUM('[1]Number of Priority Apps Held'!$C36:$G36)</f>
        <v>2</v>
      </c>
      <c r="M31" s="22">
        <f>SUM('[1]District Court Family'!$C36:$G36)+SUM('[1]District Court Family Appeals'!$C36:$G36)</f>
        <v>26</v>
      </c>
      <c r="N31" s="23">
        <f>SUM('[1]CC Jud Sep &amp; Div'!$C36:$G36)</f>
        <v>0</v>
      </c>
    </row>
    <row r="32" spans="1:14" s="9" customFormat="1" ht="15" x14ac:dyDescent="0.2">
      <c r="A32" s="17" t="s">
        <v>36</v>
      </c>
      <c r="B32" s="50"/>
      <c r="C32" s="18">
        <f>'[1]Total Applications'!$G37</f>
        <v>0</v>
      </c>
      <c r="D32" s="18">
        <f>SUM('[1]Total Applications'!$C37:$G37)</f>
        <v>0</v>
      </c>
      <c r="E32" s="19">
        <f>'[1]Waiting Times 1st Cons'!$G37</f>
        <v>0</v>
      </c>
      <c r="F32" s="19">
        <f>'[1]Number Waiting Priority Apps'!$G37</f>
        <v>0</v>
      </c>
      <c r="G32" s="19">
        <f>'[1]Numbers Waiting 1st Cons'!$G37</f>
        <v>0</v>
      </c>
      <c r="H32" s="20">
        <f>'[1]Waiting Times 2nd Cons'!$G37</f>
        <v>0</v>
      </c>
      <c r="I32" s="20">
        <f>'[1]Numbers Waiting 2nd Cons'!$G37</f>
        <v>0</v>
      </c>
      <c r="J32" s="21">
        <f>SUM('[1]Number of 1st Cons Apps Held'!$C37:$G37)</f>
        <v>2</v>
      </c>
      <c r="K32" s="21">
        <f>SUM('[1]Number of 2nd Cons Apps Held'!$C37:$G37)</f>
        <v>0</v>
      </c>
      <c r="L32" s="21">
        <f>SUM('[1]Number of Priority Apps Held'!$C37:$G37)</f>
        <v>0</v>
      </c>
      <c r="M32" s="22">
        <f>SUM('[1]District Court Family'!$C37:$G37)+SUM('[1]District Court Family Appeals'!$C37:$G37)</f>
        <v>1</v>
      </c>
      <c r="N32" s="23">
        <f>SUM('[1]CC Jud Sep &amp; Div'!$C37:$G37)</f>
        <v>0</v>
      </c>
    </row>
    <row r="33" spans="1:14" s="9" customFormat="1" ht="15" x14ac:dyDescent="0.2">
      <c r="A33" s="17" t="s">
        <v>37</v>
      </c>
      <c r="B33" s="50"/>
      <c r="C33" s="18">
        <f>'[1]Total Applications'!$G38</f>
        <v>0</v>
      </c>
      <c r="D33" s="18">
        <f>SUM('[1]Total Applications'!$C38:$G38)</f>
        <v>30</v>
      </c>
      <c r="E33" s="19">
        <f>'[1]Waiting Times 1st Cons'!$G38</f>
        <v>0</v>
      </c>
      <c r="F33" s="19">
        <f>'[1]Number Waiting Priority Apps'!$G38</f>
        <v>0</v>
      </c>
      <c r="G33" s="19">
        <f>'[1]Numbers Waiting 1st Cons'!$G38</f>
        <v>0</v>
      </c>
      <c r="H33" s="20">
        <f>'[1]Waiting Times 2nd Cons'!$G38</f>
        <v>0</v>
      </c>
      <c r="I33" s="20">
        <f>'[1]Numbers Waiting 2nd Cons'!$G38</f>
        <v>0</v>
      </c>
      <c r="J33" s="21">
        <f>SUM('[1]Number of 1st Cons Apps Held'!$C38:$G38)</f>
        <v>3</v>
      </c>
      <c r="K33" s="21">
        <f>SUM('[1]Number of 2nd Cons Apps Held'!$C38:$G38)</f>
        <v>0</v>
      </c>
      <c r="L33" s="21">
        <f>SUM('[1]Number of Priority Apps Held'!$C38:$G38)</f>
        <v>2</v>
      </c>
      <c r="M33" s="22">
        <f>SUM('[1]District Court Family'!$C38:$G38)+SUM('[1]District Court Family Appeals'!$C38:$G38)</f>
        <v>10</v>
      </c>
      <c r="N33" s="23">
        <f>SUM('[1]CC Jud Sep &amp; Div'!$C38:$G38)</f>
        <v>2</v>
      </c>
    </row>
    <row r="34" spans="1:14" s="9" customFormat="1" ht="15" x14ac:dyDescent="0.2">
      <c r="A34" s="17" t="s">
        <v>38</v>
      </c>
      <c r="B34" s="50"/>
      <c r="C34" s="18">
        <f>'[1]Total Applications'!$G39</f>
        <v>0</v>
      </c>
      <c r="D34" s="18">
        <f>SUM('[1]Total Applications'!$C39:$G39)</f>
        <v>31</v>
      </c>
      <c r="E34" s="19">
        <f>'[1]Waiting Times 1st Cons'!G39</f>
        <v>0</v>
      </c>
      <c r="F34" s="19">
        <f>'[1]Number Waiting Priority Apps'!$G39</f>
        <v>0</v>
      </c>
      <c r="G34" s="19">
        <f>'[1]Numbers Waiting 1st Cons'!$G39</f>
        <v>0</v>
      </c>
      <c r="H34" s="20">
        <f>'[1]Waiting Times 2nd Cons'!$G39</f>
        <v>0</v>
      </c>
      <c r="I34" s="20">
        <f>'[1]Numbers Waiting 2nd Cons'!$G39</f>
        <v>0</v>
      </c>
      <c r="J34" s="21">
        <f>SUM('[1]Number of 1st Cons Apps Held'!$C39:$G39)</f>
        <v>15</v>
      </c>
      <c r="K34" s="21">
        <f>SUM('[1]Number of 2nd Cons Apps Held'!$C39:$G39)</f>
        <v>0</v>
      </c>
      <c r="L34" s="21">
        <f>SUM('[1]Number of Priority Apps Held'!$C39:$G39)</f>
        <v>4</v>
      </c>
      <c r="M34" s="22">
        <f>SUM('[1]District Court Family'!$C39:$G39)+SUM('[1]District Court Family Appeals'!$C39:$G39)</f>
        <v>9</v>
      </c>
      <c r="N34" s="23">
        <f>SUM('[1]CC Jud Sep &amp; Div'!$C39:$G39)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Applications'!$G40</f>
        <v>0</v>
      </c>
      <c r="D35" s="25">
        <f>SUM('[1]Total Applications'!$C40:$G40)</f>
        <v>54</v>
      </c>
      <c r="E35" s="26">
        <f>'[1]Waiting Times 1st Cons'!$G40</f>
        <v>0</v>
      </c>
      <c r="F35" s="26">
        <f>'[1]Number Waiting Priority Apps'!$G40</f>
        <v>0</v>
      </c>
      <c r="G35" s="26">
        <f>'[1]Numbers Waiting 1st Cons'!$G40</f>
        <v>0</v>
      </c>
      <c r="H35" s="31">
        <f>'[1]Waiting Times 2nd Cons'!$G40</f>
        <v>0</v>
      </c>
      <c r="I35" s="31">
        <f>'[1]Numbers Waiting 2nd Cons'!$G40</f>
        <v>0</v>
      </c>
      <c r="J35" s="27">
        <f>SUM('[1]Number of 1st Cons Apps Held'!$C40:$G40)</f>
        <v>9</v>
      </c>
      <c r="K35" s="27">
        <f>SUM('[1]Number of 2nd Cons Apps Held'!$C40:$G40)</f>
        <v>0</v>
      </c>
      <c r="L35" s="27">
        <f>SUM('[1]Number of Priority Apps Held'!$C40:$G40)</f>
        <v>0</v>
      </c>
      <c r="M35" s="28">
        <f>SUM('[1]District Court Family'!$C40:$G40)+SUM('[1]District Court Family Appeals'!$C40:$G40)</f>
        <v>24</v>
      </c>
      <c r="N35" s="29">
        <f>SUM('[1]CC Jud Sep &amp; Div'!$C40:$G40)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5" sqref="A5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4" width="14.625" customWidth="1"/>
    <col min="5" max="5" width="12.75" bestFit="1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3" width="21.125" bestFit="1" customWidth="1"/>
    <col min="14" max="14" width="21.5" bestFit="1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52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42" customFormat="1" ht="60" customHeight="1" x14ac:dyDescent="0.2">
      <c r="A5" s="35" t="s">
        <v>4</v>
      </c>
      <c r="B5" s="62"/>
      <c r="C5" s="36" t="s">
        <v>43</v>
      </c>
      <c r="D5" s="36" t="s">
        <v>5</v>
      </c>
      <c r="E5" s="37" t="s">
        <v>6</v>
      </c>
      <c r="F5" s="37" t="s">
        <v>7</v>
      </c>
      <c r="G5" s="37" t="s">
        <v>8</v>
      </c>
      <c r="H5" s="38" t="s">
        <v>6</v>
      </c>
      <c r="I5" s="38" t="s">
        <v>8</v>
      </c>
      <c r="J5" s="34" t="s">
        <v>44</v>
      </c>
      <c r="K5" s="34" t="s">
        <v>45</v>
      </c>
      <c r="L5" s="34" t="s">
        <v>7</v>
      </c>
      <c r="M5" s="39" t="s">
        <v>40</v>
      </c>
      <c r="N5" s="40" t="s">
        <v>9</v>
      </c>
      <c r="O5" s="41"/>
    </row>
    <row r="6" spans="1:15" s="9" customFormat="1" ht="15" x14ac:dyDescent="0.2">
      <c r="A6" s="17" t="s">
        <v>10</v>
      </c>
      <c r="B6" s="49"/>
      <c r="C6" s="18">
        <f>SUM('[1]Total Applications'!$H4:$H5)</f>
        <v>0</v>
      </c>
      <c r="D6" s="18">
        <f>SUM('[1]Total Applications'!$C$4:$H5)</f>
        <v>25</v>
      </c>
      <c r="E6" s="19">
        <f>MAX('[1]Waiting Times 1st Cons'!$H4:$H5)</f>
        <v>0</v>
      </c>
      <c r="F6" s="19">
        <f>SUM('[1]Number Waiting Priority Apps'!$H4:$H5)</f>
        <v>0</v>
      </c>
      <c r="G6" s="19">
        <f>SUM('[1]Numbers Waiting 1st Cons'!$H4:$H5)</f>
        <v>0</v>
      </c>
      <c r="H6" s="20">
        <f>MAX('[1]Waiting Times 2nd Cons'!$H4:$H5)</f>
        <v>0</v>
      </c>
      <c r="I6" s="20">
        <f>SUM('[1]Numbers Waiting 2nd Cons'!$H4:$H5)</f>
        <v>0</v>
      </c>
      <c r="J6" s="21">
        <f>SUM('[1]Number of 1st Cons Apps Held'!$C$4:$H5)</f>
        <v>6</v>
      </c>
      <c r="K6" s="21">
        <f>SUM('[1]Number of 2nd Cons Apps Held'!$C$4:$H5)</f>
        <v>0</v>
      </c>
      <c r="L6" s="21">
        <f>SUM('[1]Number of Priority Apps Held'!$C$4:$H5)</f>
        <v>0</v>
      </c>
      <c r="M6" s="22">
        <f>SUM('[1]District Court Family'!$C4:$H5)+SUM('[1]District Court Family Appeals'!$C4:$H5)</f>
        <v>11</v>
      </c>
      <c r="N6" s="23">
        <f>SUM('[1]CC Jud Sep &amp; Div'!$C$4:$H5)</f>
        <v>0</v>
      </c>
    </row>
    <row r="7" spans="1:15" s="9" customFormat="1" ht="15" x14ac:dyDescent="0.2">
      <c r="A7" s="17" t="s">
        <v>11</v>
      </c>
      <c r="B7" s="49"/>
      <c r="C7" s="18">
        <f>'[1]Total Applications'!$H6</f>
        <v>0</v>
      </c>
      <c r="D7" s="18">
        <f>SUM('[1]Total Applications'!$C6:$H6)</f>
        <v>8</v>
      </c>
      <c r="E7" s="19">
        <f>'[1]Waiting Times 1st Cons'!$H6</f>
        <v>0</v>
      </c>
      <c r="F7" s="19">
        <f>'[1]Number Waiting Priority Apps'!$H6</f>
        <v>0</v>
      </c>
      <c r="G7" s="19">
        <f>'[1]Numbers Waiting 1st Cons'!$H6</f>
        <v>0</v>
      </c>
      <c r="H7" s="20">
        <f>'[1]Waiting Times 2nd Cons'!$H6</f>
        <v>0</v>
      </c>
      <c r="I7" s="20">
        <f>'[1]Numbers Waiting 2nd Cons'!$H6</f>
        <v>0</v>
      </c>
      <c r="J7" s="21">
        <f>SUM('[1]Number of 1st Cons Apps Held'!$C6:$H6)</f>
        <v>5</v>
      </c>
      <c r="K7" s="21">
        <f>SUM('[1]Number of 2nd Cons Apps Held'!$C6:$H6)</f>
        <v>0</v>
      </c>
      <c r="L7" s="21">
        <f>SUM('[1]Number of Priority Apps Held'!$C6:$H6)</f>
        <v>1</v>
      </c>
      <c r="M7" s="22">
        <f>SUM('[1]District Court Family'!$C6:$H6)+SUM('[1]District Court Family Appeals'!$C6:$H6)</f>
        <v>3</v>
      </c>
      <c r="N7" s="23">
        <f>SUM('[1]CC Jud Sep &amp; Div'!$C6:$H6)</f>
        <v>5</v>
      </c>
    </row>
    <row r="8" spans="1:15" s="9" customFormat="1" ht="15" x14ac:dyDescent="0.2">
      <c r="A8" s="17" t="s">
        <v>12</v>
      </c>
      <c r="B8" s="49"/>
      <c r="C8" s="18">
        <f>'[1]Total Applications'!$H7</f>
        <v>0</v>
      </c>
      <c r="D8" s="18">
        <f>SUM('[1]Total Applications'!$C7:$H7)</f>
        <v>21</v>
      </c>
      <c r="E8" s="19">
        <f>'[1]Waiting Times 1st Cons'!$H7</f>
        <v>0</v>
      </c>
      <c r="F8" s="19">
        <f>'[1]Number Waiting Priority Apps'!$H7</f>
        <v>0</v>
      </c>
      <c r="G8" s="19">
        <f>'[1]Numbers Waiting 1st Cons'!$H7</f>
        <v>0</v>
      </c>
      <c r="H8" s="20">
        <f>'[1]Waiting Times 2nd Cons'!$H7</f>
        <v>0</v>
      </c>
      <c r="I8" s="20">
        <f>'[1]Numbers Waiting 2nd Cons'!$H7</f>
        <v>0</v>
      </c>
      <c r="J8" s="21">
        <f>SUM('[1]Number of 1st Cons Apps Held'!$C7:$H7)</f>
        <v>14</v>
      </c>
      <c r="K8" s="21">
        <f>SUM('[1]Number of 2nd Cons Apps Held'!$C7:$H7)</f>
        <v>0</v>
      </c>
      <c r="L8" s="21">
        <f>SUM('[1]Number of Priority Apps Held'!$C7:$H7)</f>
        <v>3</v>
      </c>
      <c r="M8" s="22">
        <f>SUM('[1]District Court Family'!$C7:$H7)+SUM('[1]District Court Family Appeals'!$C7:$H7)</f>
        <v>6</v>
      </c>
      <c r="N8" s="23">
        <f>SUM('[1]CC Jud Sep &amp; Div'!$C7:$H7)</f>
        <v>2</v>
      </c>
    </row>
    <row r="9" spans="1:15" s="9" customFormat="1" ht="15" x14ac:dyDescent="0.2">
      <c r="A9" s="17" t="s">
        <v>13</v>
      </c>
      <c r="B9" s="49"/>
      <c r="C9" s="18">
        <f>'[1]Total Applications'!$H8</f>
        <v>0</v>
      </c>
      <c r="D9" s="18">
        <f>SUM('[1]Total Applications'!$C8:$H8)</f>
        <v>18</v>
      </c>
      <c r="E9" s="19">
        <f>'[1]Waiting Times 1st Cons'!$H8</f>
        <v>0</v>
      </c>
      <c r="F9" s="19">
        <f>'[1]Number Waiting Priority Apps'!$H8</f>
        <v>0</v>
      </c>
      <c r="G9" s="19">
        <f>'[1]Numbers Waiting 1st Cons'!$H8</f>
        <v>0</v>
      </c>
      <c r="H9" s="20">
        <f>'[1]Waiting Times 2nd Cons'!$H8</f>
        <v>0</v>
      </c>
      <c r="I9" s="20">
        <f>'[1]Numbers Waiting 2nd Cons'!$H8</f>
        <v>0</v>
      </c>
      <c r="J9" s="21">
        <f>SUM('[1]Number of 1st Cons Apps Held'!$C8:$H8)</f>
        <v>7</v>
      </c>
      <c r="K9" s="21">
        <f>SUM('[1]Number of 2nd Cons Apps Held'!$C8:$H8)</f>
        <v>0</v>
      </c>
      <c r="L9" s="21">
        <f>SUM('[1]Number of Priority Apps Held'!$C8:$H8)</f>
        <v>2</v>
      </c>
      <c r="M9" s="22">
        <f>SUM('[1]District Court Family'!$C8:$H8)+SUM('[1]District Court Family Appeals'!$C8:$H8)</f>
        <v>6</v>
      </c>
      <c r="N9" s="23">
        <f>SUM('[1]CC Jud Sep &amp; Div'!$C8:$H8)</f>
        <v>0</v>
      </c>
    </row>
    <row r="10" spans="1:15" s="9" customFormat="1" ht="15" x14ac:dyDescent="0.2">
      <c r="A10" s="17" t="s">
        <v>14</v>
      </c>
      <c r="B10" s="49"/>
      <c r="C10" s="18">
        <f>'[1]Total Applications'!$H10</f>
        <v>0</v>
      </c>
      <c r="D10" s="18">
        <f>SUM('[1]Total Applications'!$C10:$H10)</f>
        <v>9</v>
      </c>
      <c r="E10" s="19">
        <f>'[1]Waiting Times 1st Cons'!$H10</f>
        <v>0</v>
      </c>
      <c r="F10" s="19">
        <f>'[1]Number Waiting Priority Apps'!$H10</f>
        <v>0</v>
      </c>
      <c r="G10" s="19">
        <f>'[1]Numbers Waiting 1st Cons'!$H10</f>
        <v>0</v>
      </c>
      <c r="H10" s="20">
        <f>'[1]Waiting Times 2nd Cons'!$H10</f>
        <v>0</v>
      </c>
      <c r="I10" s="20">
        <f>'[1]Numbers Waiting 2nd Cons'!$H10</f>
        <v>0</v>
      </c>
      <c r="J10" s="21">
        <f>SUM('[1]Number of 1st Cons Apps Held'!$C$10:$H10)</f>
        <v>16</v>
      </c>
      <c r="K10" s="21">
        <f>SUM('[1]Number of 2nd Cons Apps Held'!$C$10:$H10)</f>
        <v>0</v>
      </c>
      <c r="L10" s="21">
        <f>SUM('[1]Number of Priority Apps Held'!$C$10:$H10)</f>
        <v>1</v>
      </c>
      <c r="M10" s="22">
        <f>SUM('[1]District Court Family'!$C10:$H10)+SUM('[1]District Court Family Appeals'!$C10:$H10)</f>
        <v>0</v>
      </c>
      <c r="N10" s="23">
        <f>SUM('[1]CC Jud Sep &amp; Div'!$C10:$H10)</f>
        <v>0</v>
      </c>
    </row>
    <row r="11" spans="1:15" s="9" customFormat="1" ht="15" x14ac:dyDescent="0.2">
      <c r="A11" s="17" t="s">
        <v>15</v>
      </c>
      <c r="B11" s="49"/>
      <c r="C11" s="18">
        <f>'[1]Total Applications'!$H11</f>
        <v>0</v>
      </c>
      <c r="D11" s="18">
        <f>SUM('[1]Total Applications'!$C11:$H11)</f>
        <v>156</v>
      </c>
      <c r="E11" s="19">
        <f>'[1]Waiting Times 1st Cons'!$H11</f>
        <v>0</v>
      </c>
      <c r="F11" s="19">
        <f>'[1]Number Waiting Priority Apps'!$H11</f>
        <v>0</v>
      </c>
      <c r="G11" s="19">
        <f>'[1]Numbers Waiting 1st Cons'!$H11</f>
        <v>0</v>
      </c>
      <c r="H11" s="20">
        <f>'[1]Waiting Times 2nd Cons'!$H11</f>
        <v>0</v>
      </c>
      <c r="I11" s="20">
        <f>'[1]Numbers Waiting 2nd Cons'!$H11</f>
        <v>0</v>
      </c>
      <c r="J11" s="21">
        <f>SUM('[1]Number of 1st Cons Apps Held'!$C11:$H11)</f>
        <v>26</v>
      </c>
      <c r="K11" s="21">
        <f>SUM('[1]Number of 2nd Cons Apps Held'!$C11:$H11)</f>
        <v>0</v>
      </c>
      <c r="L11" s="21">
        <f>SUM('[1]Number of Priority Apps Held'!$C11:$H11)</f>
        <v>12</v>
      </c>
      <c r="M11" s="22">
        <f>SUM('[1]District Court Family'!$C11:$H11)+SUM('[1]District Court Family Appeals'!$C11:$H11)</f>
        <v>17</v>
      </c>
      <c r="N11" s="23">
        <f>SUM('[1]CC Jud Sep &amp; Div'!$C11:$H11)</f>
        <v>0</v>
      </c>
    </row>
    <row r="12" spans="1:15" s="9" customFormat="1" ht="15" x14ac:dyDescent="0.2">
      <c r="A12" s="17" t="s">
        <v>16</v>
      </c>
      <c r="B12" s="49"/>
      <c r="C12" s="18">
        <f>'[1]Total Applications'!$H12</f>
        <v>0</v>
      </c>
      <c r="D12" s="18">
        <f>SUM('[1]Total Applications'!$C12:$H12)</f>
        <v>43</v>
      </c>
      <c r="E12" s="19">
        <f>'[1]Waiting Times 1st Cons'!$H12</f>
        <v>0</v>
      </c>
      <c r="F12" s="19">
        <f>'[1]Number Waiting Priority Apps'!$H12</f>
        <v>0</v>
      </c>
      <c r="G12" s="19">
        <f>'[1]Numbers Waiting 1st Cons'!$H12</f>
        <v>0</v>
      </c>
      <c r="H12" s="20">
        <f>'[1]Waiting Times 2nd Cons'!$H12</f>
        <v>0</v>
      </c>
      <c r="I12" s="20">
        <f>'[1]Numbers Waiting 2nd Cons'!$H12</f>
        <v>0</v>
      </c>
      <c r="J12" s="21">
        <f>SUM('[1]Number of 1st Cons Apps Held'!$C12:$H12)</f>
        <v>15</v>
      </c>
      <c r="K12" s="21">
        <f>SUM('[1]Number of 2nd Cons Apps Held'!$C12:$H12)</f>
        <v>0</v>
      </c>
      <c r="L12" s="21">
        <f>SUM('[1]Number of Priority Apps Held'!$C12:$H12)</f>
        <v>7</v>
      </c>
      <c r="M12" s="22">
        <f>SUM('[1]District Court Family'!$C12:$H12)+SUM('[1]District Court Family Appeals'!$C12:$H12)</f>
        <v>12</v>
      </c>
      <c r="N12" s="23">
        <f>SUM('[1]CC Jud Sep &amp; Div'!$C12:$H12)</f>
        <v>0</v>
      </c>
    </row>
    <row r="13" spans="1:15" s="9" customFormat="1" ht="15" x14ac:dyDescent="0.2">
      <c r="A13" s="17" t="s">
        <v>17</v>
      </c>
      <c r="B13" s="49"/>
      <c r="C13" s="18">
        <f>'[1]Total Applications'!$H14</f>
        <v>0</v>
      </c>
      <c r="D13" s="18">
        <f>SUM('[1]Total Applications'!$C14:$H14)</f>
        <v>26</v>
      </c>
      <c r="E13" s="19">
        <f>'[1]Waiting Times 1st Cons'!$H14</f>
        <v>0</v>
      </c>
      <c r="F13" s="19">
        <f>'[1]Number Waiting Priority Apps'!$H14</f>
        <v>0</v>
      </c>
      <c r="G13" s="19">
        <f>'[1]Numbers Waiting 1st Cons'!$H14</f>
        <v>0</v>
      </c>
      <c r="H13" s="20">
        <f>'[1]Waiting Times 2nd Cons'!$H14</f>
        <v>0</v>
      </c>
      <c r="I13" s="20">
        <f>'[1]Numbers Waiting 2nd Cons'!$H14</f>
        <v>0</v>
      </c>
      <c r="J13" s="21">
        <f>SUM('[1]Number of 1st Cons Apps Held'!$C14:$H14)</f>
        <v>2</v>
      </c>
      <c r="K13" s="21">
        <f>SUM('[1]Number of 2nd Cons Apps Held'!$C14:$H14)</f>
        <v>0</v>
      </c>
      <c r="L13" s="21">
        <f>SUM('[1]Number of Priority Apps Held'!$C14:$H14)</f>
        <v>1</v>
      </c>
      <c r="M13" s="22">
        <f>SUM('[1]District Court Family'!$C14:$H14)+SUM('[1]District Court Family Appeals'!$C14:$H14)</f>
        <v>17</v>
      </c>
      <c r="N13" s="23">
        <f>SUM('[1]CC Jud Sep &amp; Div'!$C14:$H14)</f>
        <v>0</v>
      </c>
    </row>
    <row r="14" spans="1:15" s="9" customFormat="1" ht="15" x14ac:dyDescent="0.2">
      <c r="A14" s="17" t="s">
        <v>18</v>
      </c>
      <c r="B14" s="49"/>
      <c r="C14" s="18">
        <f>'[1]Total Applications'!$H15</f>
        <v>0</v>
      </c>
      <c r="D14" s="18">
        <f>SUM('[1]Total Applications'!$C15:$H15)</f>
        <v>25</v>
      </c>
      <c r="E14" s="19">
        <f>'[1]Waiting Times 1st Cons'!$H15</f>
        <v>0</v>
      </c>
      <c r="F14" s="19">
        <f>'[1]Number Waiting Priority Apps'!$H15</f>
        <v>0</v>
      </c>
      <c r="G14" s="19">
        <f>'[1]Numbers Waiting 1st Cons'!$H15</f>
        <v>0</v>
      </c>
      <c r="H14" s="20">
        <f>'[1]Waiting Times 2nd Cons'!$H15</f>
        <v>0</v>
      </c>
      <c r="I14" s="20">
        <f>'[1]Numbers Waiting 2nd Cons'!$H15</f>
        <v>0</v>
      </c>
      <c r="J14" s="21">
        <f>SUM('[1]Number of 1st Cons Apps Held'!$C15:$H15)</f>
        <v>17</v>
      </c>
      <c r="K14" s="21">
        <f>SUM('[1]Number of 2nd Cons Apps Held'!$C15:$H15)</f>
        <v>0</v>
      </c>
      <c r="L14" s="21">
        <f>SUM('[1]Number of Priority Apps Held'!$C15:$H15)</f>
        <v>7</v>
      </c>
      <c r="M14" s="22">
        <f>SUM('[1]District Court Family'!$C15:$H15)+SUM('[1]District Court Family Appeals'!$C15:$H15)</f>
        <v>11</v>
      </c>
      <c r="N14" s="23">
        <f>SUM('[1]CC Jud Sep &amp; Div'!$C15:$H15)</f>
        <v>0</v>
      </c>
    </row>
    <row r="15" spans="1:15" s="9" customFormat="1" ht="15" x14ac:dyDescent="0.2">
      <c r="A15" s="17" t="s">
        <v>19</v>
      </c>
      <c r="B15" s="49"/>
      <c r="C15" s="18">
        <f>'[1]Total Applications'!$H16</f>
        <v>0</v>
      </c>
      <c r="D15" s="18">
        <f>SUM('[1]Total Applications'!$C16:$H16)</f>
        <v>23</v>
      </c>
      <c r="E15" s="19">
        <f>'[1]Waiting Times 1st Cons'!$H16</f>
        <v>0</v>
      </c>
      <c r="F15" s="19">
        <f>'[1]Number Waiting Priority Apps'!$H16</f>
        <v>0</v>
      </c>
      <c r="G15" s="19">
        <f>'[1]Numbers Waiting 1st Cons'!$H16</f>
        <v>0</v>
      </c>
      <c r="H15" s="20">
        <f>'[1]Waiting Times 2nd Cons'!$H16</f>
        <v>0</v>
      </c>
      <c r="I15" s="20">
        <f>'[1]Numbers Waiting 2nd Cons'!$H16</f>
        <v>0</v>
      </c>
      <c r="J15" s="21">
        <f>SUM('[1]Number of 1st Cons Apps Held'!$C16:$H16)</f>
        <v>18</v>
      </c>
      <c r="K15" s="21">
        <f>SUM('[1]Number of 2nd Cons Apps Held'!$C16:$H16)</f>
        <v>0</v>
      </c>
      <c r="L15" s="21">
        <f>SUM('[1]Number of Priority Apps Held'!$C16:$H16)</f>
        <v>3</v>
      </c>
      <c r="M15" s="22">
        <f>SUM('[1]District Court Family'!$C16:$H16)+SUM('[1]District Court Family Appeals'!$C16:$H16)</f>
        <v>6</v>
      </c>
      <c r="N15" s="23">
        <f>SUM('[1]CC Jud Sep &amp; Div'!$C16:$H16)</f>
        <v>0</v>
      </c>
    </row>
    <row r="16" spans="1:15" s="9" customFormat="1" ht="15" x14ac:dyDescent="0.2">
      <c r="A16" s="17" t="s">
        <v>20</v>
      </c>
      <c r="B16" s="49"/>
      <c r="C16" s="18">
        <f>'[1]Total Applications'!$H17</f>
        <v>0</v>
      </c>
      <c r="D16" s="18">
        <f>SUM('[1]Total Applications'!$C17:$H17)</f>
        <v>43</v>
      </c>
      <c r="E16" s="19">
        <f>'[1]Waiting Times 1st Cons'!$H17</f>
        <v>0</v>
      </c>
      <c r="F16" s="19">
        <f>'[1]Number Waiting Priority Apps'!$H17</f>
        <v>0</v>
      </c>
      <c r="G16" s="19">
        <f>'[1]Numbers Waiting 1st Cons'!$H17</f>
        <v>0</v>
      </c>
      <c r="H16" s="20">
        <f>'[1]Waiting Times 2nd Cons'!$H17</f>
        <v>0</v>
      </c>
      <c r="I16" s="20">
        <f>'[1]Numbers Waiting 2nd Cons'!$H17</f>
        <v>0</v>
      </c>
      <c r="J16" s="21">
        <f>SUM('[1]Number of 1st Cons Apps Held'!$C17:$H17)</f>
        <v>17</v>
      </c>
      <c r="K16" s="21">
        <f>SUM('[1]Number of 2nd Cons Apps Held'!$C17:$H17)</f>
        <v>0</v>
      </c>
      <c r="L16" s="21">
        <f>SUM('[1]Number of Priority Apps Held'!$C17:$H17)</f>
        <v>8</v>
      </c>
      <c r="M16" s="22">
        <f>SUM('[1]District Court Family'!$C17:$H17)+SUM('[1]District Court Family Appeals'!$C17:$H17)</f>
        <v>19</v>
      </c>
      <c r="N16" s="23">
        <f>SUM('[1]CC Jud Sep &amp; Div'!$C17:$H17)</f>
        <v>0</v>
      </c>
    </row>
    <row r="17" spans="1:14" s="9" customFormat="1" ht="14.25" customHeight="1" x14ac:dyDescent="0.2">
      <c r="A17" s="17" t="s">
        <v>21</v>
      </c>
      <c r="B17" s="49"/>
      <c r="C17" s="18">
        <f>'[1]Total Applications'!$H18</f>
        <v>0</v>
      </c>
      <c r="D17" s="18">
        <f>SUM('[1]Total Applications'!$C18:$H18)</f>
        <v>99</v>
      </c>
      <c r="E17" s="19">
        <f>'[1]Waiting Times 1st Cons'!$H18</f>
        <v>0</v>
      </c>
      <c r="F17" s="19">
        <f>'[1]Number Waiting Priority Apps'!$H18</f>
        <v>0</v>
      </c>
      <c r="G17" s="19">
        <f>'[1]Numbers Waiting 1st Cons'!$H18</f>
        <v>0</v>
      </c>
      <c r="H17" s="20">
        <f>'[1]Waiting Times 2nd Cons'!$H18</f>
        <v>0</v>
      </c>
      <c r="I17" s="20">
        <f>'[1]Numbers Waiting 2nd Cons'!$H18</f>
        <v>0</v>
      </c>
      <c r="J17" s="21">
        <f>SUM('[1]Number of 1st Cons Apps Held'!$C18:$H18)</f>
        <v>98</v>
      </c>
      <c r="K17" s="21">
        <f>SUM('[1]Number of 2nd Cons Apps Held'!$C18:$H18)</f>
        <v>0</v>
      </c>
      <c r="L17" s="21">
        <f>SUM('[1]Number of Priority Apps Held'!$C18:$H18)</f>
        <v>94</v>
      </c>
      <c r="M17" s="22">
        <f>SUM('[1]District Court Family'!$C18:$H18)+SUM('[1]District Court Family Appeals'!$C18:$H18)</f>
        <v>7</v>
      </c>
      <c r="N17" s="23">
        <f>SUM('[1]CC Jud Sep &amp; Div'!$C18:$H18)</f>
        <v>0</v>
      </c>
    </row>
    <row r="18" spans="1:14" s="9" customFormat="1" ht="15" x14ac:dyDescent="0.2">
      <c r="A18" s="17" t="s">
        <v>22</v>
      </c>
      <c r="B18" s="49"/>
      <c r="C18" s="18">
        <f>'[1]Total Applications'!$H19</f>
        <v>0</v>
      </c>
      <c r="D18" s="18">
        <f>SUM('[1]Total Applications'!$C19:$H19)</f>
        <v>23</v>
      </c>
      <c r="E18" s="19">
        <f>'[1]Waiting Times 1st Cons'!$H19</f>
        <v>0</v>
      </c>
      <c r="F18" s="19">
        <f>'[1]Number Waiting Priority Apps'!$H19</f>
        <v>0</v>
      </c>
      <c r="G18" s="19">
        <f>'[1]Numbers Waiting 1st Cons'!$H19</f>
        <v>0</v>
      </c>
      <c r="H18" s="20">
        <f>'[1]Waiting Times 2nd Cons'!$H19</f>
        <v>0</v>
      </c>
      <c r="I18" s="20">
        <f>'[1]Numbers Waiting 2nd Cons'!$H19</f>
        <v>0</v>
      </c>
      <c r="J18" s="21">
        <f>SUM('[1]Number of 1st Cons Apps Held'!$C19:$H19)</f>
        <v>4</v>
      </c>
      <c r="K18" s="21">
        <f>SUM('[1]Number of 2nd Cons Apps Held'!$C19:$H19)</f>
        <v>0</v>
      </c>
      <c r="L18" s="21">
        <f>SUM('[1]Number of Priority Apps Held'!$C19:$H19)</f>
        <v>4</v>
      </c>
      <c r="M18" s="22">
        <f>SUM('[1]District Court Family'!$C19:$H19)+SUM('[1]District Court Family Appeals'!$C19:$H19)</f>
        <v>3</v>
      </c>
      <c r="N18" s="23">
        <f>SUM('[1]CC Jud Sep &amp; Div'!$C19:$H19)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Applications'!$H20:$H21)</f>
        <v>0</v>
      </c>
      <c r="D19" s="18">
        <f>SUM('[1]Total Applications'!$C$20:$H21)</f>
        <v>42</v>
      </c>
      <c r="E19" s="19">
        <f>MAX('[1]Waiting Times 1st Cons'!$H20:$H21)</f>
        <v>0</v>
      </c>
      <c r="F19" s="19">
        <f>SUM('[1]Number Waiting Priority Apps'!$H20:$H21)</f>
        <v>0</v>
      </c>
      <c r="G19" s="19">
        <f>SUM('[1]Numbers Waiting 1st Cons'!$H20:$H21)</f>
        <v>0</v>
      </c>
      <c r="H19" s="20">
        <f>MAX('[1]Waiting Times 2nd Cons'!$H20:$H21)</f>
        <v>0</v>
      </c>
      <c r="I19" s="20">
        <f>SUM('[1]Numbers Waiting 2nd Cons'!$H20:$H21)</f>
        <v>0</v>
      </c>
      <c r="J19" s="21">
        <f>SUM('[1]Number of 1st Cons Apps Held'!$C$20:$H21)</f>
        <v>5</v>
      </c>
      <c r="K19" s="21">
        <f>SUM('[1]Number of 2nd Cons Apps Held'!$C$20:$H21)</f>
        <v>0</v>
      </c>
      <c r="L19" s="21">
        <f>SUM('[1]Number of Priority Apps Held'!$C$20:$H21)</f>
        <v>1</v>
      </c>
      <c r="M19" s="22">
        <f>SUM('[1]District Court Family'!$C$20:$H21)+SUM('[1]District Court Family Appeals'!$C$20:$H21)</f>
        <v>15</v>
      </c>
      <c r="N19" s="23">
        <f>SUM('[1]CC Jud Sep &amp; Div'!$C$20:$H21)</f>
        <v>0</v>
      </c>
    </row>
    <row r="20" spans="1:14" s="9" customFormat="1" ht="15" x14ac:dyDescent="0.2">
      <c r="A20" s="17" t="s">
        <v>24</v>
      </c>
      <c r="B20" s="50"/>
      <c r="C20" s="18">
        <f>'[1]Total Applications'!$H22</f>
        <v>0</v>
      </c>
      <c r="D20" s="18">
        <f>SUM('[1]Total Applications'!$C22:$H22)</f>
        <v>25</v>
      </c>
      <c r="E20" s="19">
        <f>'[1]Waiting Times 1st Cons'!$H22</f>
        <v>0</v>
      </c>
      <c r="F20" s="19">
        <f>'[1]Number Waiting Priority Apps'!$H22</f>
        <v>0</v>
      </c>
      <c r="G20" s="19">
        <f>'[1]Numbers Waiting 1st Cons'!$H22</f>
        <v>0</v>
      </c>
      <c r="H20" s="20">
        <f>'[1]Waiting Times 2nd Cons'!$H22</f>
        <v>0</v>
      </c>
      <c r="I20" s="20">
        <f>'[1]Numbers Waiting 2nd Cons'!$H22</f>
        <v>0</v>
      </c>
      <c r="J20" s="21">
        <f>SUM('[1]Number of 1st Cons Apps Held'!$C22:$H22)</f>
        <v>12</v>
      </c>
      <c r="K20" s="21">
        <f>SUM('[1]Number of 2nd Cons Apps Held'!$C22:$H22)</f>
        <v>0</v>
      </c>
      <c r="L20" s="21">
        <f>SUM('[1]Number of Priority Apps Held'!$C22:$H22)</f>
        <v>0</v>
      </c>
      <c r="M20" s="22">
        <f>SUM('[1]District Court Family'!$C22:$H22)+SUM('[1]District Court Family Appeals'!$C22:$H22)</f>
        <v>13</v>
      </c>
      <c r="N20" s="23">
        <f>SUM('[1]CC Jud Sep &amp; Div'!$C22:$H22)</f>
        <v>0</v>
      </c>
    </row>
    <row r="21" spans="1:14" s="9" customFormat="1" ht="15" x14ac:dyDescent="0.2">
      <c r="A21" s="17" t="s">
        <v>25</v>
      </c>
      <c r="B21" s="50"/>
      <c r="C21" s="18">
        <f>'[1]Total Applications'!$H23</f>
        <v>0</v>
      </c>
      <c r="D21" s="18">
        <f>SUM('[1]Total Applications'!$C23:$H23)</f>
        <v>80</v>
      </c>
      <c r="E21" s="19">
        <f>'[1]Waiting Times 1st Cons'!$H23</f>
        <v>0</v>
      </c>
      <c r="F21" s="19">
        <f>'[1]Number Waiting Priority Apps'!$H23</f>
        <v>0</v>
      </c>
      <c r="G21" s="19">
        <f>'[1]Numbers Waiting 1st Cons'!$H23</f>
        <v>0</v>
      </c>
      <c r="H21" s="20">
        <f>'[1]Waiting Times 2nd Cons'!$H23</f>
        <v>0</v>
      </c>
      <c r="I21" s="20">
        <f>'[1]Numbers Waiting 2nd Cons'!$H23</f>
        <v>0</v>
      </c>
      <c r="J21" s="21">
        <f>SUM('[1]Number of 1st Cons Apps Held'!$C23:$H23)</f>
        <v>24</v>
      </c>
      <c r="K21" s="21">
        <f>SUM('[1]Number of 2nd Cons Apps Held'!$C23:$H23)</f>
        <v>0</v>
      </c>
      <c r="L21" s="21">
        <f>SUM('[1]Number of Priority Apps Held'!$C23:$H23)</f>
        <v>4</v>
      </c>
      <c r="M21" s="22">
        <f>SUM('[1]District Court Family'!$C23:$H23)+SUM('[1]District Court Family Appeals'!$C23:$H23)</f>
        <v>47</v>
      </c>
      <c r="N21" s="23">
        <f>SUM('[1]CC Jud Sep &amp; Div'!$C23:$H23)</f>
        <v>3</v>
      </c>
    </row>
    <row r="22" spans="1:14" s="9" customFormat="1" ht="15" x14ac:dyDescent="0.2">
      <c r="A22" s="17" t="s">
        <v>26</v>
      </c>
      <c r="B22" s="50"/>
      <c r="C22" s="18">
        <f>'[1]Total Applications'!$H24</f>
        <v>0</v>
      </c>
      <c r="D22" s="18">
        <f>SUM('[1]Total Applications'!$C24:$H24)</f>
        <v>30</v>
      </c>
      <c r="E22" s="19">
        <f>'[1]Waiting Times 1st Cons'!$H24</f>
        <v>0</v>
      </c>
      <c r="F22" s="19">
        <f>'[1]Number Waiting Priority Apps'!$H24</f>
        <v>0</v>
      </c>
      <c r="G22" s="19">
        <f>'[1]Numbers Waiting 1st Cons'!$H24</f>
        <v>0</v>
      </c>
      <c r="H22" s="20">
        <f>'[1]Waiting Times 2nd Cons'!$H24</f>
        <v>0</v>
      </c>
      <c r="I22" s="20">
        <f>'[1]Numbers Waiting 2nd Cons'!$H24</f>
        <v>0</v>
      </c>
      <c r="J22" s="21">
        <f>SUM('[1]Number of 1st Cons Apps Held'!$C24:$H24)</f>
        <v>8</v>
      </c>
      <c r="K22" s="21">
        <f>SUM('[1]Number of 2nd Cons Apps Held'!$C24:$H24)</f>
        <v>0</v>
      </c>
      <c r="L22" s="21">
        <f>SUM('[1]Number of Priority Apps Held'!$C24:$H24)</f>
        <v>1</v>
      </c>
      <c r="M22" s="22">
        <f>SUM('[1]District Court Family'!$C24:$H24)+SUM('[1]District Court Family Appeals'!$C24:$H24)</f>
        <v>16</v>
      </c>
      <c r="N22" s="23">
        <f>SUM('[1]CC Jud Sep &amp; Div'!$C24:$H24)</f>
        <v>0</v>
      </c>
    </row>
    <row r="23" spans="1:14" s="9" customFormat="1" ht="15" x14ac:dyDescent="0.2">
      <c r="A23" s="17" t="s">
        <v>27</v>
      </c>
      <c r="B23" s="49"/>
      <c r="C23" s="18">
        <f>SUM('[1]Total Applications'!$H25:$H26)</f>
        <v>0</v>
      </c>
      <c r="D23" s="18">
        <f>SUM('[1]Total Applications'!$C$25:$H26)</f>
        <v>18</v>
      </c>
      <c r="E23" s="19">
        <f>MAX('[1]Waiting Times 1st Cons'!$H25:$H26)</f>
        <v>0</v>
      </c>
      <c r="F23" s="19">
        <f>SUM('[1]Number Waiting Priority Apps'!$H25:H$26)</f>
        <v>0</v>
      </c>
      <c r="G23" s="19">
        <f>SUM('[1]Numbers Waiting 1st Cons'!$H25:$H26)</f>
        <v>0</v>
      </c>
      <c r="H23" s="20">
        <f>MAX('[1]Waiting Times 2nd Cons'!$H25:H26)</f>
        <v>0</v>
      </c>
      <c r="I23" s="20">
        <f>SUM('[1]Numbers Waiting 2nd Cons'!$H25:H26)</f>
        <v>0</v>
      </c>
      <c r="J23" s="21">
        <f>SUM('[1]Number of 1st Cons Apps Held'!$C$25:$H26)</f>
        <v>2</v>
      </c>
      <c r="K23" s="21">
        <f>SUM('[1]Number of 2nd Cons Apps Held'!$C$25:$H26)</f>
        <v>0</v>
      </c>
      <c r="L23" s="21">
        <f>SUM('[1]Number of Priority Apps Held'!$C$25:$H26)</f>
        <v>2</v>
      </c>
      <c r="M23" s="22">
        <f>SUM('[1]District Court Family Appeals'!$C$25:$H26)+SUM('[1]District Court Family'!$C$25:$H26)</f>
        <v>7</v>
      </c>
      <c r="N23" s="23">
        <f>SUM('[1]CC Jud Sep &amp; Div'!$C$25:$H26)</f>
        <v>1</v>
      </c>
    </row>
    <row r="24" spans="1:14" s="9" customFormat="1" ht="15" x14ac:dyDescent="0.2">
      <c r="A24" s="17" t="s">
        <v>28</v>
      </c>
      <c r="B24" s="50"/>
      <c r="C24" s="18">
        <f>'[1]Total Applications'!$H28</f>
        <v>0</v>
      </c>
      <c r="D24" s="18">
        <f>SUM('[1]Total Applications'!$C28:$H28)</f>
        <v>50</v>
      </c>
      <c r="E24" s="19">
        <f>'[1]Waiting Times 1st Cons'!$H28</f>
        <v>0</v>
      </c>
      <c r="F24" s="19">
        <f>'[1]Number Waiting Priority Apps'!$H28</f>
        <v>0</v>
      </c>
      <c r="G24" s="19">
        <f>'[1]Numbers Waiting 1st Cons'!$H28</f>
        <v>0</v>
      </c>
      <c r="H24" s="20">
        <f>'[1]Waiting Times 2nd Cons'!$H28</f>
        <v>0</v>
      </c>
      <c r="I24" s="20">
        <f>'[1]Numbers Waiting 2nd Cons'!$H28</f>
        <v>0</v>
      </c>
      <c r="J24" s="21">
        <f>SUM('[1]Number of 1st Cons Apps Held'!$C28:$H28)</f>
        <v>1</v>
      </c>
      <c r="K24" s="21">
        <f>SUM('[1]Number of 2nd Cons Apps Held'!$C28:$H28)</f>
        <v>0</v>
      </c>
      <c r="L24" s="21">
        <f>SUM('[1]Number of Priority Apps Held'!$C28:$H28)</f>
        <v>1</v>
      </c>
      <c r="M24" s="22">
        <f>SUM('[1]District Court Family'!$C28:$H28)+SUM('[1]District Court Family Appeals'!$C28:$H28)</f>
        <v>14</v>
      </c>
      <c r="N24" s="23">
        <f>SUM('[1]CC Jud Sep &amp; Div'!$C28:$H28)</f>
        <v>0</v>
      </c>
    </row>
    <row r="25" spans="1:14" s="9" customFormat="1" ht="15" x14ac:dyDescent="0.2">
      <c r="A25" s="17" t="s">
        <v>29</v>
      </c>
      <c r="B25" s="50"/>
      <c r="C25" s="18">
        <f>'[1]Total Applications'!$H29</f>
        <v>0</v>
      </c>
      <c r="D25" s="18">
        <f>SUM('[1]Total Applications'!$C29:$H29)</f>
        <v>39</v>
      </c>
      <c r="E25" s="19">
        <f>'[1]Waiting Times 1st Cons'!$H29</f>
        <v>0</v>
      </c>
      <c r="F25" s="19">
        <f>'[1]Number Waiting Priority Apps'!$H29</f>
        <v>0</v>
      </c>
      <c r="G25" s="19">
        <f>'[1]Numbers Waiting 1st Cons'!$H29</f>
        <v>0</v>
      </c>
      <c r="H25" s="20">
        <f>'[1]Waiting Times 2nd Cons'!$H29</f>
        <v>0</v>
      </c>
      <c r="I25" s="20">
        <f>'[1]Numbers Waiting 2nd Cons'!$H29</f>
        <v>0</v>
      </c>
      <c r="J25" s="21">
        <f>SUM('[1]Number of 1st Cons Apps Held'!$C29:$H29)</f>
        <v>8</v>
      </c>
      <c r="K25" s="21">
        <f>SUM('[1]Number of 2nd Cons Apps Held'!$C29:$H29)</f>
        <v>0</v>
      </c>
      <c r="L25" s="21">
        <f>SUM('[1]Number of Priority Apps Held'!$C29:$H29)</f>
        <v>7</v>
      </c>
      <c r="M25" s="22">
        <f>SUM('[1]District Court Family'!$C29:$H29)+SUM('[1]District Court Family Appeals'!$C29:$H29)</f>
        <v>18</v>
      </c>
      <c r="N25" s="23">
        <f>SUM('[1]CC Jud Sep &amp; Div'!$C29:$H29)</f>
        <v>1</v>
      </c>
    </row>
    <row r="26" spans="1:14" s="9" customFormat="1" ht="15" x14ac:dyDescent="0.2">
      <c r="A26" s="17" t="s">
        <v>30</v>
      </c>
      <c r="B26" s="50"/>
      <c r="C26" s="18">
        <f>'[1]Total Applications'!$H30</f>
        <v>0</v>
      </c>
      <c r="D26" s="18">
        <f>SUM('[1]Total Applications'!$C30:$H30)</f>
        <v>11</v>
      </c>
      <c r="E26" s="19">
        <f>'[1]Waiting Times 1st Cons'!$H30</f>
        <v>0</v>
      </c>
      <c r="F26" s="19">
        <f>'[1]Number Waiting Priority Apps'!$H30</f>
        <v>0</v>
      </c>
      <c r="G26" s="19">
        <f>'[1]Numbers Waiting 1st Cons'!$H30</f>
        <v>0</v>
      </c>
      <c r="H26" s="20">
        <f>'[1]Waiting Times 2nd Cons'!$H30</f>
        <v>0</v>
      </c>
      <c r="I26" s="20">
        <f>'[1]Numbers Waiting 2nd Cons'!$H30</f>
        <v>0</v>
      </c>
      <c r="J26" s="21">
        <f>SUM('[1]Number of 1st Cons Apps Held'!$C30:$H30)</f>
        <v>7</v>
      </c>
      <c r="K26" s="21">
        <f>SUM('[1]Number of 2nd Cons Apps Held'!$C30:$H30)</f>
        <v>0</v>
      </c>
      <c r="L26" s="21">
        <f>SUM('[1]Number of Priority Apps Held'!$C30:$H30)</f>
        <v>1</v>
      </c>
      <c r="M26" s="22">
        <f>SUM('[1]District Court Family'!$C30:$H30)+SUM('[1]District Court Family Appeals'!$C30:$H30)</f>
        <v>11</v>
      </c>
      <c r="N26" s="23">
        <f>SUM('[1]CC Jud Sep &amp; Div'!$C30:$H30)</f>
        <v>1</v>
      </c>
    </row>
    <row r="27" spans="1:14" s="9" customFormat="1" ht="15" x14ac:dyDescent="0.2">
      <c r="A27" s="17" t="s">
        <v>31</v>
      </c>
      <c r="B27" s="50"/>
      <c r="C27" s="18">
        <f>'[1]Total Applications'!$H31</f>
        <v>0</v>
      </c>
      <c r="D27" s="18">
        <f>SUM('[1]Total Applications'!$C31:$H31)</f>
        <v>40</v>
      </c>
      <c r="E27" s="19">
        <f>'[1]Waiting Times 1st Cons'!$H31</f>
        <v>0</v>
      </c>
      <c r="F27" s="19">
        <f>'[1]Number Waiting Priority Apps'!$H31</f>
        <v>0</v>
      </c>
      <c r="G27" s="19">
        <f>'[1]Numbers Waiting 1st Cons'!$H31</f>
        <v>0</v>
      </c>
      <c r="H27" s="20">
        <f>'[1]Waiting Times 2nd Cons'!$H31</f>
        <v>0</v>
      </c>
      <c r="I27" s="20">
        <f>'[1]Numbers Waiting 2nd Cons'!$H31</f>
        <v>0</v>
      </c>
      <c r="J27" s="21">
        <f>SUM('[1]Number of 1st Cons Apps Held'!$C31:$H31)</f>
        <v>1</v>
      </c>
      <c r="K27" s="21">
        <f>SUM('[1]Number of 2nd Cons Apps Held'!$C31:$H31)</f>
        <v>0</v>
      </c>
      <c r="L27" s="21">
        <f>SUM('[1]Number of Priority Apps Held'!$C31:$H31)</f>
        <v>0</v>
      </c>
      <c r="M27" s="22">
        <f>SUM('[1]District Court Family'!$C31:$H31)+SUM('[1]District Court Family Appeals'!$C31:$H31)</f>
        <v>17</v>
      </c>
      <c r="N27" s="23">
        <f>SUM('[1]CC Jud Sep &amp; Div'!$C31:$H31)</f>
        <v>0</v>
      </c>
    </row>
    <row r="28" spans="1:14" s="9" customFormat="1" ht="15" x14ac:dyDescent="0.2">
      <c r="A28" s="17" t="s">
        <v>32</v>
      </c>
      <c r="B28" s="50"/>
      <c r="C28" s="18">
        <f>'[1]Total Applications'!$H32</f>
        <v>0</v>
      </c>
      <c r="D28" s="18">
        <f>SUM('[1]Total Applications'!$C32:$H32)</f>
        <v>23</v>
      </c>
      <c r="E28" s="19">
        <f>'[1]Waiting Times 1st Cons'!$H32</f>
        <v>0</v>
      </c>
      <c r="F28" s="19">
        <f>'[1]Number Waiting Priority Apps'!$H32</f>
        <v>0</v>
      </c>
      <c r="G28" s="19">
        <f>'[1]Numbers Waiting 1st Cons'!$H32</f>
        <v>0</v>
      </c>
      <c r="H28" s="20">
        <f>'[1]Waiting Times 2nd Cons'!$H32</f>
        <v>0</v>
      </c>
      <c r="I28" s="20">
        <f>'[1]Numbers Waiting 2nd Cons'!$H32</f>
        <v>0</v>
      </c>
      <c r="J28" s="21">
        <f>SUM('[1]Number of 1st Cons Apps Held'!$C32:$H32)</f>
        <v>6</v>
      </c>
      <c r="K28" s="21">
        <f>SUM('[1]Number of 2nd Cons Apps Held'!$C32:$H32)</f>
        <v>0</v>
      </c>
      <c r="L28" s="21">
        <f>SUM('[1]Number of Priority Apps Held'!$C32:$H32)</f>
        <v>1</v>
      </c>
      <c r="M28" s="22">
        <f>SUM('[1]District Court Family'!$C32:$H32)+SUM('[1]District Court Family Appeals'!$C32:$H32)</f>
        <v>13</v>
      </c>
      <c r="N28" s="23">
        <f>SUM('[1]CC Jud Sep &amp; Div'!$C32:$H32)</f>
        <v>0</v>
      </c>
    </row>
    <row r="29" spans="1:14" s="9" customFormat="1" ht="15" x14ac:dyDescent="0.2">
      <c r="A29" s="17" t="s">
        <v>33</v>
      </c>
      <c r="B29" s="50"/>
      <c r="C29" s="18">
        <f>SUM('[1]Total Applications'!$H33:$H34)</f>
        <v>0</v>
      </c>
      <c r="D29" s="18">
        <f>SUM('[1]Total Applications'!$C33:$H34)</f>
        <v>616</v>
      </c>
      <c r="E29" s="19">
        <f>MAX('[1]Waiting Times 1st Cons'!$H33)</f>
        <v>0</v>
      </c>
      <c r="F29" s="19">
        <f>SUM('[1]Number Waiting Priority Apps'!$H33)</f>
        <v>0</v>
      </c>
      <c r="G29" s="19">
        <f>SUM('[1]Numbers Waiting 1st Cons'!$H33)</f>
        <v>0</v>
      </c>
      <c r="H29" s="20">
        <f>MAX('[1]Waiting Times 2nd Cons'!$H33)</f>
        <v>0</v>
      </c>
      <c r="I29" s="20">
        <f>SUM('[1]Numbers Waiting 2nd Cons'!$H33)</f>
        <v>0</v>
      </c>
      <c r="J29" s="21">
        <f>SUM('[1]Number of 1st Cons Apps Held'!$C33:H34)</f>
        <v>84</v>
      </c>
      <c r="K29" s="21">
        <f>SUM('[1]Number of 2nd Cons Apps Held'!$C33:$H33)</f>
        <v>0</v>
      </c>
      <c r="L29" s="21">
        <f>SUM('[1]Number of Priority Apps Held'!$C33:$H34)</f>
        <v>78</v>
      </c>
      <c r="M29" s="22">
        <f>SUM('[1]District Court Family Appeals'!$C$33:$H33)+SUM('[1]District Court Family'!$C33:$H33)</f>
        <v>3</v>
      </c>
      <c r="N29" s="23">
        <f>SUM('[1]CC Jud Sep &amp; Div'!$C33:$H33)</f>
        <v>0</v>
      </c>
    </row>
    <row r="30" spans="1:14" s="9" customFormat="1" ht="15" x14ac:dyDescent="0.2">
      <c r="A30" s="17" t="s">
        <v>34</v>
      </c>
      <c r="B30" s="50"/>
      <c r="C30" s="18">
        <f>'[1]Total Applications'!$H35</f>
        <v>0</v>
      </c>
      <c r="D30" s="18">
        <f>SUM('[1]Total Applications'!$C35:$H35)</f>
        <v>15</v>
      </c>
      <c r="E30" s="19">
        <f>'[1]Waiting Times 1st Cons'!$H35</f>
        <v>0</v>
      </c>
      <c r="F30" s="19">
        <f>'[1]Number Waiting Priority Apps'!$H35</f>
        <v>0</v>
      </c>
      <c r="G30" s="19">
        <f>'[1]Numbers Waiting 1st Cons'!$H35</f>
        <v>0</v>
      </c>
      <c r="H30" s="20">
        <f>'[1]Waiting Times 2nd Cons'!$H35</f>
        <v>0</v>
      </c>
      <c r="I30" s="20">
        <f>'[1]Numbers Waiting 2nd Cons'!$H35</f>
        <v>0</v>
      </c>
      <c r="J30" s="21">
        <f>SUM('[1]Number of 1st Cons Apps Held'!$C35:$H35)</f>
        <v>9</v>
      </c>
      <c r="K30" s="21">
        <f>SUM('[1]Number of 2nd Cons Apps Held'!$C35:$H35)</f>
        <v>0</v>
      </c>
      <c r="L30" s="21">
        <f>SUM('[1]Number of Priority Apps Held'!$C35:$H35)</f>
        <v>0</v>
      </c>
      <c r="M30" s="22">
        <f>SUM('[1]District Court Family'!$C35:$H35)+SUM('[1]District Court Family Appeals'!$C35:$H35)</f>
        <v>3</v>
      </c>
      <c r="N30" s="23">
        <f>SUM('[1]CC Jud Sep &amp; Div'!$C35:$H35)</f>
        <v>2</v>
      </c>
    </row>
    <row r="31" spans="1:14" s="9" customFormat="1" ht="15" x14ac:dyDescent="0.2">
      <c r="A31" s="17" t="s">
        <v>35</v>
      </c>
      <c r="B31" s="50"/>
      <c r="C31" s="18">
        <f>'[1]Total Applications'!$H36</f>
        <v>0</v>
      </c>
      <c r="D31" s="18">
        <f>SUM('[1]Total Applications'!$C36:$H36)</f>
        <v>62</v>
      </c>
      <c r="E31" s="19">
        <f>'[1]Waiting Times 1st Cons'!$H36</f>
        <v>0</v>
      </c>
      <c r="F31" s="19">
        <f>'[1]Number Waiting Priority Apps'!$H36</f>
        <v>0</v>
      </c>
      <c r="G31" s="19">
        <f>'[1]Numbers Waiting 1st Cons'!$H36</f>
        <v>0</v>
      </c>
      <c r="H31" s="20">
        <f>'[1]Waiting Times 2nd Cons'!$H36</f>
        <v>0</v>
      </c>
      <c r="I31" s="20">
        <f>'[1]Numbers Waiting 2nd Cons'!$H36</f>
        <v>0</v>
      </c>
      <c r="J31" s="21">
        <f>SUM('[1]Number of 1st Cons Apps Held'!$C36:$H36)</f>
        <v>16</v>
      </c>
      <c r="K31" s="21">
        <f>SUM('[1]Number of 2nd Cons Apps Held'!$C36:$H36)</f>
        <v>0</v>
      </c>
      <c r="L31" s="21">
        <f>SUM('[1]Number of Priority Apps Held'!$C36:$H36)</f>
        <v>2</v>
      </c>
      <c r="M31" s="22">
        <f>SUM('[1]District Court Family'!$C36:$H36)+SUM('[1]District Court Family Appeals'!$C36:$H36)</f>
        <v>26</v>
      </c>
      <c r="N31" s="23">
        <f>SUM('[1]CC Jud Sep &amp; Div'!$C36:$H36)</f>
        <v>0</v>
      </c>
    </row>
    <row r="32" spans="1:14" s="9" customFormat="1" ht="15" x14ac:dyDescent="0.2">
      <c r="A32" s="17" t="s">
        <v>36</v>
      </c>
      <c r="B32" s="50"/>
      <c r="C32" s="18">
        <f>'[1]Total Applications'!$H37</f>
        <v>0</v>
      </c>
      <c r="D32" s="18">
        <f>SUM('[1]Total Applications'!$C37:$H37)</f>
        <v>0</v>
      </c>
      <c r="E32" s="19">
        <f>'[1]Waiting Times 1st Cons'!$H37</f>
        <v>0</v>
      </c>
      <c r="F32" s="19">
        <f>'[1]Number Waiting Priority Apps'!$H37</f>
        <v>0</v>
      </c>
      <c r="G32" s="19">
        <f>'[1]Numbers Waiting 1st Cons'!$H37</f>
        <v>0</v>
      </c>
      <c r="H32" s="20">
        <f>'[1]Waiting Times 2nd Cons'!$H37</f>
        <v>0</v>
      </c>
      <c r="I32" s="20">
        <f>'[1]Numbers Waiting 2nd Cons'!$H37</f>
        <v>0</v>
      </c>
      <c r="J32" s="21">
        <f>SUM('[1]Number of 1st Cons Apps Held'!$C37:$H37)</f>
        <v>2</v>
      </c>
      <c r="K32" s="21">
        <f>SUM('[1]Number of 2nd Cons Apps Held'!$C37:$H37)</f>
        <v>0</v>
      </c>
      <c r="L32" s="21">
        <f>SUM('[1]Number of Priority Apps Held'!$C37:$H37)</f>
        <v>0</v>
      </c>
      <c r="M32" s="22">
        <f>SUM('[1]District Court Family'!$C37:$H37)+SUM('[1]District Court Family Appeals'!$C37:$H37)</f>
        <v>1</v>
      </c>
      <c r="N32" s="23">
        <f>SUM('[1]CC Jud Sep &amp; Div'!$C37:$H37)</f>
        <v>0</v>
      </c>
    </row>
    <row r="33" spans="1:14" s="9" customFormat="1" ht="15" x14ac:dyDescent="0.2">
      <c r="A33" s="17" t="s">
        <v>37</v>
      </c>
      <c r="B33" s="50"/>
      <c r="C33" s="18">
        <f>'[1]Total Applications'!$H38</f>
        <v>0</v>
      </c>
      <c r="D33" s="18">
        <f>SUM('[1]Total Applications'!$C38:$H38)</f>
        <v>30</v>
      </c>
      <c r="E33" s="19">
        <f>'[1]Waiting Times 1st Cons'!$H38</f>
        <v>0</v>
      </c>
      <c r="F33" s="19">
        <f>'[1]Number Waiting Priority Apps'!$H38</f>
        <v>0</v>
      </c>
      <c r="G33" s="19">
        <f>'[1]Numbers Waiting 1st Cons'!$H38</f>
        <v>0</v>
      </c>
      <c r="H33" s="20">
        <f>'[1]Waiting Times 2nd Cons'!$H38</f>
        <v>0</v>
      </c>
      <c r="I33" s="20">
        <f>'[1]Numbers Waiting 2nd Cons'!$H38</f>
        <v>0</v>
      </c>
      <c r="J33" s="21">
        <f>SUM('[1]Number of 1st Cons Apps Held'!$C38:$H38)</f>
        <v>3</v>
      </c>
      <c r="K33" s="21">
        <f>SUM('[1]Number of 2nd Cons Apps Held'!$C38:$H38)</f>
        <v>0</v>
      </c>
      <c r="L33" s="21">
        <f>SUM('[1]Number of Priority Apps Held'!$C38:$H38)</f>
        <v>2</v>
      </c>
      <c r="M33" s="22">
        <f>SUM('[1]District Court Family'!$C38:$H38)+SUM('[1]District Court Family Appeals'!$C38:$H38)</f>
        <v>10</v>
      </c>
      <c r="N33" s="23">
        <f>SUM('[1]CC Jud Sep &amp; Div'!$C38:$H38)</f>
        <v>2</v>
      </c>
    </row>
    <row r="34" spans="1:14" s="9" customFormat="1" ht="15" x14ac:dyDescent="0.2">
      <c r="A34" s="17" t="s">
        <v>38</v>
      </c>
      <c r="B34" s="50"/>
      <c r="C34" s="18">
        <f>'[1]Total Applications'!$H39</f>
        <v>0</v>
      </c>
      <c r="D34" s="18">
        <f>SUM('[1]Total Applications'!$C39:$H39)</f>
        <v>31</v>
      </c>
      <c r="E34" s="19">
        <f>'[1]Waiting Times 1st Cons'!H39</f>
        <v>0</v>
      </c>
      <c r="F34" s="19">
        <f>'[1]Number Waiting Priority Apps'!$H39</f>
        <v>0</v>
      </c>
      <c r="G34" s="19">
        <f>'[1]Numbers Waiting 1st Cons'!$H39</f>
        <v>0</v>
      </c>
      <c r="H34" s="20">
        <f>'[1]Waiting Times 2nd Cons'!$H39</f>
        <v>0</v>
      </c>
      <c r="I34" s="20">
        <f>'[1]Numbers Waiting 2nd Cons'!$H39</f>
        <v>0</v>
      </c>
      <c r="J34" s="21">
        <f>SUM('[1]Number of 1st Cons Apps Held'!$C39:$H39)</f>
        <v>15</v>
      </c>
      <c r="K34" s="21">
        <f>SUM('[1]Number of 2nd Cons Apps Held'!$C39:$H39)</f>
        <v>0</v>
      </c>
      <c r="L34" s="21">
        <f>SUM('[1]Number of Priority Apps Held'!$C39:$H39)</f>
        <v>4</v>
      </c>
      <c r="M34" s="22">
        <f>SUM('[1]District Court Family'!$C39:$H39)+SUM('[1]District Court Family Appeals'!$C39:$H39)</f>
        <v>9</v>
      </c>
      <c r="N34" s="23">
        <f>SUM('[1]CC Jud Sep &amp; Div'!$C39:$H39)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Applications'!$H40</f>
        <v>0</v>
      </c>
      <c r="D35" s="25">
        <f>SUM('[1]Total Applications'!$C40:$H40)</f>
        <v>54</v>
      </c>
      <c r="E35" s="26">
        <f>'[1]Waiting Times 1st Cons'!$H40</f>
        <v>0</v>
      </c>
      <c r="F35" s="26">
        <f>'[1]Number Waiting Priority Apps'!$H40</f>
        <v>0</v>
      </c>
      <c r="G35" s="26">
        <f>'[1]Numbers Waiting 1st Cons'!$H40</f>
        <v>0</v>
      </c>
      <c r="H35" s="31">
        <f>'[1]Waiting Times 2nd Cons'!$H40</f>
        <v>0</v>
      </c>
      <c r="I35" s="31">
        <f>'[1]Numbers Waiting 2nd Cons'!$H40</f>
        <v>0</v>
      </c>
      <c r="J35" s="27">
        <f>SUM('[1]Number of 1st Cons Apps Held'!$C40:$H40)</f>
        <v>9</v>
      </c>
      <c r="K35" s="27">
        <f>SUM('[1]Number of 2nd Cons Apps Held'!$C40:$H40)</f>
        <v>0</v>
      </c>
      <c r="L35" s="27">
        <f>SUM('[1]Number of Priority Apps Held'!$C40:$H40)</f>
        <v>0</v>
      </c>
      <c r="M35" s="28">
        <f>SUM('[1]District Court Family'!$C40:$H40)+SUM('[1]District Court Family Appeals'!$C40:$H40)</f>
        <v>24</v>
      </c>
      <c r="N35" s="29">
        <f>SUM('[1]CC Jud Sep &amp; Div'!$C40:$H40)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53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2"/>
      <c r="B3" s="73"/>
      <c r="C3" s="7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Applications'!$J4:$J5)</f>
        <v>0</v>
      </c>
      <c r="D6" s="18">
        <f>SUM('[1]Total Applications'!$C$4:$I5)</f>
        <v>25</v>
      </c>
      <c r="E6" s="19">
        <f>MAX('[1]Waiting Times 1st Cons'!$I4:$I5)</f>
        <v>0</v>
      </c>
      <c r="F6" s="19">
        <f>SUM('[1]Number Waiting Priority Apps'!$I4:$I5)</f>
        <v>0</v>
      </c>
      <c r="G6" s="19">
        <f>SUM('[1]Numbers Waiting 1st Cons'!$I4:$I5)</f>
        <v>0</v>
      </c>
      <c r="H6" s="20">
        <f>MAX('[1]Waiting Times 2nd Cons'!$I4:$I5)</f>
        <v>0</v>
      </c>
      <c r="I6" s="20">
        <f>SUM('[1]Numbers Waiting 2nd Cons'!$I4:$I5)</f>
        <v>0</v>
      </c>
      <c r="J6" s="21">
        <f>SUM('[1]Number of 1st Cons Apps Held'!$C$4:$I5)</f>
        <v>6</v>
      </c>
      <c r="K6" s="21">
        <f>SUM('[1]Number of 2nd Cons Apps Held'!$C$4:$I5)</f>
        <v>0</v>
      </c>
      <c r="L6" s="21">
        <f>SUM('[1]Number of Priority Apps Held'!$C$4:$I5)</f>
        <v>0</v>
      </c>
      <c r="M6" s="22">
        <f>SUM('[1]District Court Family'!$C4:$I5)+SUM('[1]District Court Family Appeals'!$C4:$I5)</f>
        <v>11</v>
      </c>
      <c r="N6" s="23">
        <f>SUM('[1]CC Jud Sep &amp; Div'!$C$4:$I5)</f>
        <v>0</v>
      </c>
    </row>
    <row r="7" spans="1:15" s="9" customFormat="1" ht="15" x14ac:dyDescent="0.2">
      <c r="A7" s="17" t="s">
        <v>11</v>
      </c>
      <c r="B7" s="52"/>
      <c r="C7" s="18">
        <f>'[1]Total Applications'!$I6</f>
        <v>0</v>
      </c>
      <c r="D7" s="18">
        <f>SUM('[1]Total Applications'!$C6:$I6)</f>
        <v>8</v>
      </c>
      <c r="E7" s="19">
        <f>'[1]Waiting Times 1st Cons'!$I6</f>
        <v>0</v>
      </c>
      <c r="F7" s="19">
        <f>'[1]Number Waiting Priority Apps'!$I6</f>
        <v>0</v>
      </c>
      <c r="G7" s="19">
        <f>'[1]Numbers Waiting 1st Cons'!$I6</f>
        <v>0</v>
      </c>
      <c r="H7" s="20">
        <f>'[1]Waiting Times 2nd Cons'!$I6</f>
        <v>0</v>
      </c>
      <c r="I7" s="20">
        <f>'[1]Numbers Waiting 2nd Cons'!$I6</f>
        <v>0</v>
      </c>
      <c r="J7" s="21">
        <f>SUM('[1]Number of 1st Cons Apps Held'!$C6:$I6)</f>
        <v>5</v>
      </c>
      <c r="K7" s="21">
        <f>SUM('[1]Number of 2nd Cons Apps Held'!$C6:$I6)</f>
        <v>0</v>
      </c>
      <c r="L7" s="21">
        <f>SUM('[1]Number of Priority Apps Held'!$C6:$I6)</f>
        <v>1</v>
      </c>
      <c r="M7" s="22">
        <f>SUM('[1]District Court Family'!$C6:$I6)+SUM('[1]District Court Family Appeals'!$C6:$I6)</f>
        <v>3</v>
      </c>
      <c r="N7" s="23">
        <f>SUM('[1]CC Jud Sep &amp; Div'!$C6:$I6)</f>
        <v>5</v>
      </c>
    </row>
    <row r="8" spans="1:15" s="9" customFormat="1" ht="15" x14ac:dyDescent="0.2">
      <c r="A8" s="17" t="s">
        <v>12</v>
      </c>
      <c r="B8" s="52"/>
      <c r="C8" s="18">
        <f>'[1]Total Applications'!$I7</f>
        <v>0</v>
      </c>
      <c r="D8" s="18">
        <f>SUM('[1]Total Applications'!$C7:$I7)</f>
        <v>21</v>
      </c>
      <c r="E8" s="19">
        <f>'[1]Waiting Times 1st Cons'!$I7</f>
        <v>0</v>
      </c>
      <c r="F8" s="19">
        <f>'[1]Number Waiting Priority Apps'!$I7</f>
        <v>0</v>
      </c>
      <c r="G8" s="19">
        <f>'[1]Numbers Waiting 1st Cons'!$I7</f>
        <v>0</v>
      </c>
      <c r="H8" s="20">
        <f>'[1]Waiting Times 2nd Cons'!$I7</f>
        <v>0</v>
      </c>
      <c r="I8" s="20">
        <f>'[1]Numbers Waiting 2nd Cons'!$I7</f>
        <v>0</v>
      </c>
      <c r="J8" s="21">
        <f>SUM('[1]Number of 1st Cons Apps Held'!$C7:$I7)</f>
        <v>14</v>
      </c>
      <c r="K8" s="21">
        <f>SUM('[1]Number of 2nd Cons Apps Held'!$C7:$I7)</f>
        <v>0</v>
      </c>
      <c r="L8" s="21">
        <f>SUM('[1]Number of Priority Apps Held'!$C7:$I7)</f>
        <v>3</v>
      </c>
      <c r="M8" s="22">
        <f>SUM('[1]District Court Family'!$C7:$I7)+SUM('[1]District Court Family Appeals'!$C7:$I7)</f>
        <v>6</v>
      </c>
      <c r="N8" s="23">
        <f>SUM('[1]CC Jud Sep &amp; Div'!$C7:$I7)</f>
        <v>2</v>
      </c>
    </row>
    <row r="9" spans="1:15" s="9" customFormat="1" ht="15" x14ac:dyDescent="0.2">
      <c r="A9" s="17" t="s">
        <v>13</v>
      </c>
      <c r="B9" s="52"/>
      <c r="C9" s="18">
        <f>'[1]Total Applications'!$I8</f>
        <v>0</v>
      </c>
      <c r="D9" s="18">
        <f>SUM('[1]Total Applications'!$C8:$I8)</f>
        <v>18</v>
      </c>
      <c r="E9" s="19">
        <f>'[1]Waiting Times 1st Cons'!$I8</f>
        <v>0</v>
      </c>
      <c r="F9" s="19">
        <f>'[1]Number Waiting Priority Apps'!$I8</f>
        <v>0</v>
      </c>
      <c r="G9" s="19">
        <f>'[1]Numbers Waiting 1st Cons'!$I8</f>
        <v>0</v>
      </c>
      <c r="H9" s="20">
        <f>'[1]Waiting Times 2nd Cons'!$I8</f>
        <v>0</v>
      </c>
      <c r="I9" s="20">
        <f>'[1]Numbers Waiting 2nd Cons'!$I8</f>
        <v>0</v>
      </c>
      <c r="J9" s="21">
        <f>SUM('[1]Number of 1st Cons Apps Held'!$C8:$I8)</f>
        <v>7</v>
      </c>
      <c r="K9" s="21">
        <f>SUM('[1]Number of 2nd Cons Apps Held'!$C8:$I8)</f>
        <v>0</v>
      </c>
      <c r="L9" s="21">
        <f>SUM('[1]Number of Priority Apps Held'!$C8:$I8)</f>
        <v>2</v>
      </c>
      <c r="M9" s="22">
        <f>SUM('[1]District Court Family'!$C8:$I8)+SUM('[1]District Court Family Appeals'!$C8:$I8)</f>
        <v>6</v>
      </c>
      <c r="N9" s="23">
        <f>SUM('[1]CC Jud Sep &amp; Div'!$C8:$I8)</f>
        <v>0</v>
      </c>
    </row>
    <row r="10" spans="1:15" s="9" customFormat="1" ht="15" x14ac:dyDescent="0.2">
      <c r="A10" s="17" t="s">
        <v>14</v>
      </c>
      <c r="B10" s="52"/>
      <c r="C10" s="18">
        <f>'[1]Total Applications'!$I10</f>
        <v>0</v>
      </c>
      <c r="D10" s="18">
        <f>SUM('[1]Total Applications'!$C10:$I10)</f>
        <v>9</v>
      </c>
      <c r="E10" s="19">
        <f>'[1]Waiting Times 1st Cons'!$I10</f>
        <v>0</v>
      </c>
      <c r="F10" s="19">
        <f>'[1]Number Waiting Priority Apps'!$I10</f>
        <v>0</v>
      </c>
      <c r="G10" s="19">
        <f>'[1]Numbers Waiting 1st Cons'!$I10</f>
        <v>0</v>
      </c>
      <c r="H10" s="20">
        <f>'[1]Waiting Times 2nd Cons'!$I10</f>
        <v>0</v>
      </c>
      <c r="I10" s="20">
        <f>'[1]Numbers Waiting 2nd Cons'!$I10</f>
        <v>0</v>
      </c>
      <c r="J10" s="21">
        <f>SUM('[1]Number of 1st Cons Apps Held'!$C$10:$I10)</f>
        <v>16</v>
      </c>
      <c r="K10" s="21">
        <f>SUM('[1]Number of 2nd Cons Apps Held'!$C$10:$I10)</f>
        <v>0</v>
      </c>
      <c r="L10" s="21">
        <f>SUM('[1]Number of Priority Apps Held'!$C$10:$I10)</f>
        <v>1</v>
      </c>
      <c r="M10" s="22">
        <f>SUM('[1]District Court Family'!$C10:$I10)+SUM('[1]District Court Family Appeals'!$C10:$I10)</f>
        <v>0</v>
      </c>
      <c r="N10" s="23">
        <f>SUM('[1]CC Jud Sep &amp; Div'!$C10:$I10)</f>
        <v>0</v>
      </c>
    </row>
    <row r="11" spans="1:15" s="9" customFormat="1" ht="15" x14ac:dyDescent="0.2">
      <c r="A11" s="17" t="s">
        <v>15</v>
      </c>
      <c r="B11" s="52"/>
      <c r="C11" s="18">
        <f>'[1]Total Applications'!$I11</f>
        <v>0</v>
      </c>
      <c r="D11" s="18">
        <f>SUM('[1]Total Applications'!$C11:$I11)</f>
        <v>156</v>
      </c>
      <c r="E11" s="19">
        <f>'[1]Waiting Times 1st Cons'!$I11</f>
        <v>0</v>
      </c>
      <c r="F11" s="19">
        <f>'[1]Number Waiting Priority Apps'!$I11</f>
        <v>0</v>
      </c>
      <c r="G11" s="19">
        <f>'[1]Numbers Waiting 1st Cons'!$I11</f>
        <v>0</v>
      </c>
      <c r="H11" s="20">
        <f>'[1]Waiting Times 2nd Cons'!$I11</f>
        <v>0</v>
      </c>
      <c r="I11" s="20">
        <f>'[1]Numbers Waiting 2nd Cons'!$I11</f>
        <v>0</v>
      </c>
      <c r="J11" s="21">
        <f>SUM('[1]Number of 1st Cons Apps Held'!$C11:$I11)</f>
        <v>26</v>
      </c>
      <c r="K11" s="21">
        <f>SUM('[1]Number of 2nd Cons Apps Held'!$C11:$I11)</f>
        <v>0</v>
      </c>
      <c r="L11" s="21">
        <f>SUM('[1]Number of Priority Apps Held'!$C11:$I11)</f>
        <v>12</v>
      </c>
      <c r="M11" s="22">
        <f>SUM('[1]District Court Family'!$C11:$I11)+SUM('[1]District Court Family Appeals'!$C11:$I11)</f>
        <v>17</v>
      </c>
      <c r="N11" s="23">
        <f>SUM('[1]CC Jud Sep &amp; Div'!$C11:$I11)</f>
        <v>0</v>
      </c>
    </row>
    <row r="12" spans="1:15" s="9" customFormat="1" ht="15" x14ac:dyDescent="0.2">
      <c r="A12" s="17" t="s">
        <v>16</v>
      </c>
      <c r="B12" s="52"/>
      <c r="C12" s="18">
        <f>'[1]Total Applications'!$I12</f>
        <v>0</v>
      </c>
      <c r="D12" s="18">
        <f>SUM('[1]Total Applications'!$C12:$I12)</f>
        <v>43</v>
      </c>
      <c r="E12" s="19">
        <f>'[1]Waiting Times 1st Cons'!$I12</f>
        <v>0</v>
      </c>
      <c r="F12" s="19">
        <f>'[1]Number Waiting Priority Apps'!$I12</f>
        <v>0</v>
      </c>
      <c r="G12" s="19">
        <f>'[1]Numbers Waiting 1st Cons'!$I12</f>
        <v>0</v>
      </c>
      <c r="H12" s="20">
        <f>'[1]Waiting Times 2nd Cons'!$I12</f>
        <v>0</v>
      </c>
      <c r="I12" s="20">
        <f>'[1]Numbers Waiting 2nd Cons'!$I12</f>
        <v>0</v>
      </c>
      <c r="J12" s="21">
        <f>SUM('[1]Number of 1st Cons Apps Held'!$C12:$I12)</f>
        <v>15</v>
      </c>
      <c r="K12" s="21">
        <f>SUM('[1]Number of 2nd Cons Apps Held'!$C12:$I12)</f>
        <v>0</v>
      </c>
      <c r="L12" s="21">
        <f>SUM('[1]Number of Priority Apps Held'!$C12:$I12)</f>
        <v>7</v>
      </c>
      <c r="M12" s="22">
        <f>SUM('[1]District Court Family'!$C12:$I12)+SUM('[1]District Court Family Appeals'!$C12:$I12)</f>
        <v>12</v>
      </c>
      <c r="N12" s="23">
        <f>SUM('[1]CC Jud Sep &amp; Div'!$C12:$I12)</f>
        <v>0</v>
      </c>
    </row>
    <row r="13" spans="1:15" s="9" customFormat="1" ht="15" x14ac:dyDescent="0.2">
      <c r="A13" s="17" t="s">
        <v>17</v>
      </c>
      <c r="B13" s="52"/>
      <c r="C13" s="18">
        <f>'[1]Total Applications'!$I14</f>
        <v>0</v>
      </c>
      <c r="D13" s="18">
        <f>SUM('[1]Total Applications'!$C14:$I14)</f>
        <v>26</v>
      </c>
      <c r="E13" s="19">
        <f>'[1]Waiting Times 1st Cons'!$I14</f>
        <v>0</v>
      </c>
      <c r="F13" s="19">
        <f>'[1]Number Waiting Priority Apps'!$I14</f>
        <v>0</v>
      </c>
      <c r="G13" s="19">
        <f>'[1]Numbers Waiting 1st Cons'!$I14</f>
        <v>0</v>
      </c>
      <c r="H13" s="20">
        <f>'[1]Waiting Times 2nd Cons'!$I14</f>
        <v>0</v>
      </c>
      <c r="I13" s="20">
        <f>'[1]Numbers Waiting 2nd Cons'!$I14</f>
        <v>0</v>
      </c>
      <c r="J13" s="21">
        <f>SUM('[1]Number of 1st Cons Apps Held'!$C14:$I14)</f>
        <v>2</v>
      </c>
      <c r="K13" s="21">
        <f>SUM('[1]Number of 2nd Cons Apps Held'!$C14:$I14)</f>
        <v>0</v>
      </c>
      <c r="L13" s="21">
        <f>SUM('[1]Number of Priority Apps Held'!$C14:$I14)</f>
        <v>1</v>
      </c>
      <c r="M13" s="22">
        <f>SUM('[1]District Court Family'!$C14:$I14)+SUM('[1]District Court Family Appeals'!$C14:$I14)</f>
        <v>17</v>
      </c>
      <c r="N13" s="23">
        <f>SUM('[1]CC Jud Sep &amp; Div'!$C14:$I14)</f>
        <v>0</v>
      </c>
    </row>
    <row r="14" spans="1:15" s="9" customFormat="1" ht="15" x14ac:dyDescent="0.2">
      <c r="A14" s="17" t="s">
        <v>18</v>
      </c>
      <c r="B14" s="52"/>
      <c r="C14" s="18">
        <f>'[1]Total Applications'!$I15</f>
        <v>0</v>
      </c>
      <c r="D14" s="18">
        <f>SUM('[1]Total Applications'!$C15:$I15)</f>
        <v>25</v>
      </c>
      <c r="E14" s="19">
        <f>'[1]Waiting Times 1st Cons'!$I15</f>
        <v>0</v>
      </c>
      <c r="F14" s="19">
        <f>'[1]Number Waiting Priority Apps'!$I15</f>
        <v>0</v>
      </c>
      <c r="G14" s="19">
        <f>'[1]Numbers Waiting 1st Cons'!$I15</f>
        <v>0</v>
      </c>
      <c r="H14" s="20">
        <f>'[1]Waiting Times 2nd Cons'!$I15</f>
        <v>0</v>
      </c>
      <c r="I14" s="20">
        <f>'[1]Numbers Waiting 2nd Cons'!$I15</f>
        <v>0</v>
      </c>
      <c r="J14" s="21">
        <f>SUM('[1]Number of 1st Cons Apps Held'!$C15:$I15)</f>
        <v>17</v>
      </c>
      <c r="K14" s="21">
        <f>SUM('[1]Number of 2nd Cons Apps Held'!$C15:$I15)</f>
        <v>0</v>
      </c>
      <c r="L14" s="21">
        <f>SUM('[1]Number of Priority Apps Held'!$C15:$I15)</f>
        <v>7</v>
      </c>
      <c r="M14" s="22">
        <f>SUM('[1]District Court Family'!$C15:$I15)+SUM('[1]District Court Family Appeals'!$C15:$I15)</f>
        <v>11</v>
      </c>
      <c r="N14" s="23">
        <f>SUM('[1]CC Jud Sep &amp; Div'!$C15:$I15)</f>
        <v>0</v>
      </c>
    </row>
    <row r="15" spans="1:15" s="9" customFormat="1" ht="15" x14ac:dyDescent="0.2">
      <c r="A15" s="17" t="s">
        <v>19</v>
      </c>
      <c r="B15" s="52"/>
      <c r="C15" s="18">
        <f>'[1]Total Applications'!$I16</f>
        <v>0</v>
      </c>
      <c r="D15" s="18">
        <f>SUM('[1]Total Applications'!$C16:$I16)</f>
        <v>23</v>
      </c>
      <c r="E15" s="19">
        <f>'[1]Waiting Times 1st Cons'!$I16</f>
        <v>0</v>
      </c>
      <c r="F15" s="19">
        <f>'[1]Number Waiting Priority Apps'!$I16</f>
        <v>0</v>
      </c>
      <c r="G15" s="19">
        <f>'[1]Numbers Waiting 1st Cons'!$I16</f>
        <v>0</v>
      </c>
      <c r="H15" s="20">
        <f>'[1]Waiting Times 2nd Cons'!$I16</f>
        <v>0</v>
      </c>
      <c r="I15" s="20">
        <f>'[1]Numbers Waiting 2nd Cons'!$I16</f>
        <v>0</v>
      </c>
      <c r="J15" s="21">
        <f>SUM('[1]Number of 1st Cons Apps Held'!$C16:$I16)</f>
        <v>18</v>
      </c>
      <c r="K15" s="21">
        <f>SUM('[1]Number of 2nd Cons Apps Held'!$C16:$I16)</f>
        <v>0</v>
      </c>
      <c r="L15" s="21">
        <f>SUM('[1]Number of Priority Apps Held'!$C16:$I16)</f>
        <v>3</v>
      </c>
      <c r="M15" s="22">
        <f>SUM('[1]District Court Family'!$C16:$I16)+SUM('[1]District Court Family Appeals'!$C16:$I16)</f>
        <v>6</v>
      </c>
      <c r="N15" s="23">
        <f>SUM('[1]CC Jud Sep &amp; Div'!$C16:$I16)</f>
        <v>0</v>
      </c>
    </row>
    <row r="16" spans="1:15" s="9" customFormat="1" ht="15" x14ac:dyDescent="0.2">
      <c r="A16" s="17" t="s">
        <v>20</v>
      </c>
      <c r="B16" s="52"/>
      <c r="C16" s="18">
        <f>'[1]Total Applications'!$I17</f>
        <v>0</v>
      </c>
      <c r="D16" s="18">
        <f>SUM('[1]Total Applications'!$C17:$I17)</f>
        <v>43</v>
      </c>
      <c r="E16" s="19">
        <f>'[1]Waiting Times 1st Cons'!$I17</f>
        <v>0</v>
      </c>
      <c r="F16" s="19">
        <f>'[1]Number Waiting Priority Apps'!$H17</f>
        <v>0</v>
      </c>
      <c r="G16" s="19">
        <f>'[1]Numbers Waiting 1st Cons'!$I17</f>
        <v>0</v>
      </c>
      <c r="H16" s="20">
        <f>'[1]Waiting Times 2nd Cons'!$I17</f>
        <v>0</v>
      </c>
      <c r="I16" s="20">
        <f>'[1]Numbers Waiting 2nd Cons'!$I17</f>
        <v>0</v>
      </c>
      <c r="J16" s="21">
        <f>SUM('[1]Number of 1st Cons Apps Held'!$C17:$I17)</f>
        <v>17</v>
      </c>
      <c r="K16" s="21">
        <f>SUM('[1]Number of 2nd Cons Apps Held'!$C17:$I17)</f>
        <v>0</v>
      </c>
      <c r="L16" s="21">
        <f>SUM('[1]Number of Priority Apps Held'!$C17:$I17)</f>
        <v>8</v>
      </c>
      <c r="M16" s="22">
        <f>SUM('[1]District Court Family'!$C17:$I17)+SUM('[1]District Court Family Appeals'!$C17:$I17)</f>
        <v>19</v>
      </c>
      <c r="N16" s="23">
        <f>SUM('[1]CC Jud Sep &amp; Div'!$C17:$I17)</f>
        <v>0</v>
      </c>
    </row>
    <row r="17" spans="1:14" s="9" customFormat="1" ht="15" customHeight="1" x14ac:dyDescent="0.2">
      <c r="A17" s="109" t="s">
        <v>21</v>
      </c>
      <c r="B17" s="108"/>
      <c r="C17" s="18">
        <f>'[1]Total Applications'!$I18</f>
        <v>0</v>
      </c>
      <c r="D17" s="18">
        <f>SUM('[1]Total Applications'!$C18:$I18)</f>
        <v>99</v>
      </c>
      <c r="E17" s="19">
        <f>'[1]Waiting Times 1st Cons'!$I18</f>
        <v>0</v>
      </c>
      <c r="F17" s="19">
        <f>'[1]Number Waiting Priority Apps'!$I18</f>
        <v>0</v>
      </c>
      <c r="G17" s="19">
        <f>'[1]Numbers Waiting 1st Cons'!$I18</f>
        <v>0</v>
      </c>
      <c r="H17" s="107">
        <f>'[1]Waiting Times 2nd Cons'!$I18</f>
        <v>0</v>
      </c>
      <c r="I17" s="107">
        <f>'[1]Numbers Waiting 2nd Cons'!$I18</f>
        <v>0</v>
      </c>
      <c r="J17" s="21">
        <f>SUM('[1]Number of 1st Cons Apps Held'!$C18:$I18)</f>
        <v>98</v>
      </c>
      <c r="K17" s="21">
        <f>SUM('[1]Number of 2nd Cons Apps Held'!$C18:$I18)</f>
        <v>0</v>
      </c>
      <c r="L17" s="21">
        <f>SUM('[1]Number of Priority Apps Held'!$C18:$I18)</f>
        <v>94</v>
      </c>
      <c r="M17" s="22">
        <f>SUM('[1]District Court Family'!$C18:$I18)+SUM('[1]District Court Family Appeals'!$C18:$I18)</f>
        <v>7</v>
      </c>
      <c r="N17" s="23">
        <f>SUM('[1]CC Jud Sep &amp; Div'!$C18:$I18)</f>
        <v>0</v>
      </c>
    </row>
    <row r="18" spans="1:14" s="9" customFormat="1" ht="15" x14ac:dyDescent="0.2">
      <c r="A18" s="17" t="s">
        <v>22</v>
      </c>
      <c r="B18" s="52"/>
      <c r="C18" s="18">
        <f>'[1]Total Applications'!$I19</f>
        <v>0</v>
      </c>
      <c r="D18" s="18">
        <f>SUM('[1]Total Applications'!$C19:$I19)</f>
        <v>23</v>
      </c>
      <c r="E18" s="19">
        <f>'[1]Waiting Times 1st Cons'!$I19</f>
        <v>0</v>
      </c>
      <c r="F18" s="19">
        <f>'[1]Number Waiting Priority Apps'!$I19</f>
        <v>0</v>
      </c>
      <c r="G18" s="19">
        <f>'[1]Numbers Waiting 1st Cons'!$I19</f>
        <v>0</v>
      </c>
      <c r="H18" s="20">
        <f>'[1]Waiting Times 2nd Cons'!$I19</f>
        <v>0</v>
      </c>
      <c r="I18" s="20">
        <f>'[1]Numbers Waiting 2nd Cons'!$I19</f>
        <v>0</v>
      </c>
      <c r="J18" s="21">
        <f>SUM('[1]Number of 1st Cons Apps Held'!$C19:$I19)</f>
        <v>4</v>
      </c>
      <c r="K18" s="21">
        <f>SUM('[1]Number of 2nd Cons Apps Held'!$C19:$I19)</f>
        <v>0</v>
      </c>
      <c r="L18" s="21">
        <f>SUM('[1]Number of Priority Apps Held'!$C19:$I19)</f>
        <v>4</v>
      </c>
      <c r="M18" s="22">
        <f>SUM('[1]District Court Family'!$C19:$I19)+SUM('[1]District Court Family Appeals'!$C19:$I19)</f>
        <v>3</v>
      </c>
      <c r="N18" s="23">
        <f>SUM('[1]CC Jud Sep &amp; Div'!$C19:$I19)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Applications'!$I20:$I21)</f>
        <v>0</v>
      </c>
      <c r="D19" s="18">
        <f>SUM('[1]Total Applications'!$C$20:$I21)</f>
        <v>42</v>
      </c>
      <c r="E19" s="19">
        <f>MAX('[1]Waiting Times 1st Cons'!$I20:$I21)</f>
        <v>0</v>
      </c>
      <c r="F19" s="19">
        <f>SUM('[1]Number Waiting Priority Apps'!$I20:$I21)</f>
        <v>0</v>
      </c>
      <c r="G19" s="19">
        <f>SUM('[1]Numbers Waiting 1st Cons'!$I20:$I21)</f>
        <v>0</v>
      </c>
      <c r="H19" s="20">
        <f>MAX('[1]Waiting Times 2nd Cons'!$I20:$I21)</f>
        <v>0</v>
      </c>
      <c r="I19" s="20">
        <f>SUM('[1]Numbers Waiting 2nd Cons'!$I20:$I21)</f>
        <v>0</v>
      </c>
      <c r="J19" s="21">
        <f>SUM('[1]Number of 1st Cons Apps Held'!$C$20:$I21)</f>
        <v>5</v>
      </c>
      <c r="K19" s="21">
        <f>SUM('[1]Number of 2nd Cons Apps Held'!$C$20:$I21)</f>
        <v>0</v>
      </c>
      <c r="L19" s="21">
        <f>SUM('[1]Number of Priority Apps Held'!$C$20:$I21)</f>
        <v>1</v>
      </c>
      <c r="M19" s="22">
        <f>SUM('[1]District Court Family'!$C$20:$I21)+SUM('[1]District Court Family Appeals'!$C$20:$I21)</f>
        <v>15</v>
      </c>
      <c r="N19" s="23">
        <f>SUM('[1]CC Jud Sep &amp; Div'!$C$20:$I21)</f>
        <v>0</v>
      </c>
    </row>
    <row r="20" spans="1:14" s="9" customFormat="1" ht="15" x14ac:dyDescent="0.2">
      <c r="A20" s="17" t="s">
        <v>24</v>
      </c>
      <c r="B20" s="59"/>
      <c r="C20" s="18">
        <f>'[1]Total Applications'!$I22</f>
        <v>0</v>
      </c>
      <c r="D20" s="18">
        <f>SUM('[1]Total Applications'!$C22:$I22)</f>
        <v>25</v>
      </c>
      <c r="E20" s="19">
        <f>'[1]Waiting Times 1st Cons'!$I22</f>
        <v>0</v>
      </c>
      <c r="F20" s="19">
        <f>'[1]Number Waiting Priority Apps'!$I22</f>
        <v>0</v>
      </c>
      <c r="G20" s="19">
        <f>'[1]Numbers Waiting 1st Cons'!$I22</f>
        <v>0</v>
      </c>
      <c r="H20" s="20">
        <f>'[1]Waiting Times 2nd Cons'!$I22</f>
        <v>0</v>
      </c>
      <c r="I20" s="20">
        <f>'[1]Numbers Waiting 2nd Cons'!$I22</f>
        <v>0</v>
      </c>
      <c r="J20" s="21">
        <f>SUM('[1]Number of 1st Cons Apps Held'!$C22:$I22)</f>
        <v>12</v>
      </c>
      <c r="K20" s="21">
        <f>SUM('[1]Number of 2nd Cons Apps Held'!$C22:$I22)</f>
        <v>0</v>
      </c>
      <c r="L20" s="21">
        <f>SUM('[1]Number of Priority Apps Held'!$C22:$I22)</f>
        <v>0</v>
      </c>
      <c r="M20" s="22">
        <f>SUM('[1]District Court Family'!$C22:$I22)+SUM('[1]District Court Family Appeals'!$C22:$I22)</f>
        <v>13</v>
      </c>
      <c r="N20" s="23">
        <f>SUM('[1]CC Jud Sep &amp; Div'!$C22:$I22)</f>
        <v>0</v>
      </c>
    </row>
    <row r="21" spans="1:14" s="9" customFormat="1" ht="15" x14ac:dyDescent="0.2">
      <c r="A21" s="17" t="s">
        <v>25</v>
      </c>
      <c r="B21" s="59"/>
      <c r="C21" s="18">
        <f>'[1]Total Applications'!$I23</f>
        <v>0</v>
      </c>
      <c r="D21" s="18">
        <f>SUM('[1]Total Applications'!$C23:$I23)</f>
        <v>80</v>
      </c>
      <c r="E21" s="19">
        <f>'[1]Waiting Times 1st Cons'!$I23</f>
        <v>0</v>
      </c>
      <c r="F21" s="19">
        <f>'[1]Number Waiting Priority Apps'!$I23</f>
        <v>0</v>
      </c>
      <c r="G21" s="19">
        <f>'[1]Numbers Waiting 1st Cons'!$I23</f>
        <v>0</v>
      </c>
      <c r="H21" s="20">
        <f>'[1]Waiting Times 2nd Cons'!$I23</f>
        <v>0</v>
      </c>
      <c r="I21" s="20">
        <f>'[1]Numbers Waiting 2nd Cons'!$I23</f>
        <v>0</v>
      </c>
      <c r="J21" s="21">
        <f>SUM('[1]Number of 1st Cons Apps Held'!$C23:$I23)</f>
        <v>24</v>
      </c>
      <c r="K21" s="21">
        <f>SUM('[1]Number of 2nd Cons Apps Held'!$C23:$I23)</f>
        <v>0</v>
      </c>
      <c r="L21" s="21">
        <f>SUM('[1]Number of Priority Apps Held'!$C23:$I23)</f>
        <v>4</v>
      </c>
      <c r="M21" s="22">
        <f>SUM('[1]District Court Family'!$C23:$I23)+SUM('[1]District Court Family Appeals'!$C23:$I23)</f>
        <v>47</v>
      </c>
      <c r="N21" s="23">
        <f>SUM('[1]CC Jud Sep &amp; Div'!$C23:$I23)</f>
        <v>3</v>
      </c>
    </row>
    <row r="22" spans="1:14" s="9" customFormat="1" ht="15" x14ac:dyDescent="0.2">
      <c r="A22" s="17" t="s">
        <v>26</v>
      </c>
      <c r="B22" s="59"/>
      <c r="C22" s="18">
        <f>'[1]Total Applications'!$I24</f>
        <v>0</v>
      </c>
      <c r="D22" s="18">
        <f>SUM('[1]Total Applications'!$C24:$I24)</f>
        <v>30</v>
      </c>
      <c r="E22" s="19">
        <f>'[1]Waiting Times 1st Cons'!$I24</f>
        <v>0</v>
      </c>
      <c r="F22" s="19">
        <f>'[1]Number Waiting Priority Apps'!$I24</f>
        <v>0</v>
      </c>
      <c r="G22" s="19">
        <f>'[1]Numbers Waiting 1st Cons'!$I24</f>
        <v>0</v>
      </c>
      <c r="H22" s="20">
        <f>'[1]Waiting Times 2nd Cons'!$I24</f>
        <v>0</v>
      </c>
      <c r="I22" s="20">
        <f>'[1]Numbers Waiting 2nd Cons'!$I24</f>
        <v>0</v>
      </c>
      <c r="J22" s="21">
        <f>SUM('[1]Number of 1st Cons Apps Held'!$C24:$I24)</f>
        <v>8</v>
      </c>
      <c r="K22" s="21">
        <f>SUM('[1]Number of 2nd Cons Apps Held'!$C24:$I24)</f>
        <v>0</v>
      </c>
      <c r="L22" s="21">
        <f>SUM('[1]Number of Priority Apps Held'!$C24:$I24)</f>
        <v>1</v>
      </c>
      <c r="M22" s="22">
        <f>SUM('[1]District Court Family'!$C24:$I24)+SUM('[1]District Court Family Appeals'!$C24:$I24)</f>
        <v>16</v>
      </c>
      <c r="N22" s="23">
        <f>SUM('[1]CC Jud Sep &amp; Div'!$C24:$I24)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Applications'!$I25:$I26)</f>
        <v>0</v>
      </c>
      <c r="D23" s="18">
        <f>SUM('[1]Total Applications'!$C$25:$I26)</f>
        <v>18</v>
      </c>
      <c r="E23" s="19">
        <f>MAX('[1]Waiting Times 1st Cons'!$I25:$I26)</f>
        <v>0</v>
      </c>
      <c r="F23" s="19">
        <f>SUM('[1]Number Waiting Priority Apps'!$I25:$I26)</f>
        <v>0</v>
      </c>
      <c r="G23" s="19">
        <f>SUM('[1]Numbers Waiting 1st Cons'!$I25:$I26)</f>
        <v>0</v>
      </c>
      <c r="H23" s="20">
        <f>MAX('[1]Waiting Times 2nd Cons'!$I25:I26)</f>
        <v>0</v>
      </c>
      <c r="I23" s="20">
        <f>SUM('[1]Numbers Waiting 2nd Cons'!$I25:$I26)</f>
        <v>0</v>
      </c>
      <c r="J23" s="21">
        <f>SUM('[1]Number of 1st Cons Apps Held'!$C$25:$I26)</f>
        <v>2</v>
      </c>
      <c r="K23" s="21">
        <f>SUM('[1]Number of 2nd Cons Apps Held'!$C$25:$I26)</f>
        <v>0</v>
      </c>
      <c r="L23" s="21">
        <f>SUM('[1]Number of Priority Apps Held'!$C$25:$I26)</f>
        <v>2</v>
      </c>
      <c r="M23" s="22">
        <f>SUM('[1]District Court Family Appeals'!$C$25:$I26)+SUM('[1]District Court Family'!$C$25:$I26)</f>
        <v>7</v>
      </c>
      <c r="N23" s="23">
        <f>SUM('[1]CC Jud Sep &amp; Div'!$C$25:$I26)</f>
        <v>1</v>
      </c>
    </row>
    <row r="24" spans="1:14" s="9" customFormat="1" ht="15" x14ac:dyDescent="0.2">
      <c r="A24" s="17" t="s">
        <v>28</v>
      </c>
      <c r="B24" s="59"/>
      <c r="C24" s="18">
        <f>'[1]Total Applications'!$I28</f>
        <v>0</v>
      </c>
      <c r="D24" s="18">
        <f>SUM('[1]Total Applications'!$C28:$I28)</f>
        <v>50</v>
      </c>
      <c r="E24" s="19">
        <f>'[1]Waiting Times 1st Cons'!$I28</f>
        <v>0</v>
      </c>
      <c r="F24" s="19">
        <f>'[1]Number Waiting Priority Apps'!$I28</f>
        <v>0</v>
      </c>
      <c r="G24" s="19">
        <f>'[1]Numbers Waiting 1st Cons'!$I28</f>
        <v>0</v>
      </c>
      <c r="H24" s="20">
        <f>'[1]Waiting Times 2nd Cons'!$I28</f>
        <v>0</v>
      </c>
      <c r="I24" s="20">
        <f>'[1]Numbers Waiting 2nd Cons'!$I28</f>
        <v>0</v>
      </c>
      <c r="J24" s="21">
        <f>SUM('[1]Number of 1st Cons Apps Held'!$C28:$I28)</f>
        <v>1</v>
      </c>
      <c r="K24" s="21">
        <f>SUM('[1]Number of 2nd Cons Apps Held'!$C28:$I28)</f>
        <v>0</v>
      </c>
      <c r="L24" s="21">
        <f>SUM('[1]Number of Priority Apps Held'!$C28:$I28)</f>
        <v>1</v>
      </c>
      <c r="M24" s="22">
        <f>SUM('[1]District Court Family'!$C28:$I28)+SUM('[1]District Court Family Appeals'!$C28:$I28)</f>
        <v>14</v>
      </c>
      <c r="N24" s="23">
        <f>SUM('[1]CC Jud Sep &amp; Div'!$C28:$I28)</f>
        <v>0</v>
      </c>
    </row>
    <row r="25" spans="1:14" s="9" customFormat="1" ht="15" x14ac:dyDescent="0.2">
      <c r="A25" s="17" t="s">
        <v>29</v>
      </c>
      <c r="B25" s="59"/>
      <c r="C25" s="18">
        <f>'[1]Total Applications'!$I29</f>
        <v>0</v>
      </c>
      <c r="D25" s="18">
        <f>SUM('[1]Total Applications'!$C29:$I29)</f>
        <v>39</v>
      </c>
      <c r="E25" s="19">
        <f>'[1]Waiting Times 1st Cons'!$I29</f>
        <v>0</v>
      </c>
      <c r="F25" s="19">
        <f>'[1]Number Waiting Priority Apps'!$I29</f>
        <v>0</v>
      </c>
      <c r="G25" s="19">
        <f>'[1]Numbers Waiting 1st Cons'!$I29</f>
        <v>0</v>
      </c>
      <c r="H25" s="20">
        <f>'[1]Waiting Times 2nd Cons'!$I29</f>
        <v>0</v>
      </c>
      <c r="I25" s="20">
        <f>'[1]Numbers Waiting 2nd Cons'!$I29</f>
        <v>0</v>
      </c>
      <c r="J25" s="21">
        <f>SUM('[1]Number of 1st Cons Apps Held'!$C29:$I29)</f>
        <v>8</v>
      </c>
      <c r="K25" s="21">
        <f>SUM('[1]Number of 2nd Cons Apps Held'!$C29:$I29)</f>
        <v>0</v>
      </c>
      <c r="L25" s="21">
        <f>SUM('[1]Number of Priority Apps Held'!$C29:$I29)</f>
        <v>7</v>
      </c>
      <c r="M25" s="22">
        <f>SUM('[1]District Court Family'!$C29:$I29)+SUM('[1]District Court Family Appeals'!$C29:$I29)</f>
        <v>18</v>
      </c>
      <c r="N25" s="23">
        <f>SUM('[1]CC Jud Sep &amp; Div'!$C29:$I29)</f>
        <v>1</v>
      </c>
    </row>
    <row r="26" spans="1:14" s="9" customFormat="1" ht="15" x14ac:dyDescent="0.2">
      <c r="A26" s="17" t="s">
        <v>30</v>
      </c>
      <c r="B26" s="59"/>
      <c r="C26" s="18">
        <f>'[1]Total Applications'!$I30</f>
        <v>0</v>
      </c>
      <c r="D26" s="18">
        <f>SUM('[1]Total Applications'!$C30:$I30)</f>
        <v>11</v>
      </c>
      <c r="E26" s="19">
        <f>'[1]Waiting Times 1st Cons'!$I30</f>
        <v>0</v>
      </c>
      <c r="F26" s="19">
        <f>'[1]Number Waiting Priority Apps'!$I30</f>
        <v>0</v>
      </c>
      <c r="G26" s="19">
        <f>'[1]Numbers Waiting 1st Cons'!$I30</f>
        <v>0</v>
      </c>
      <c r="H26" s="20">
        <f>'[1]Waiting Times 2nd Cons'!$I30</f>
        <v>0</v>
      </c>
      <c r="I26" s="20">
        <f>'[1]Numbers Waiting 2nd Cons'!$I30</f>
        <v>0</v>
      </c>
      <c r="J26" s="21">
        <f>SUM('[1]Number of 1st Cons Apps Held'!$C30:$I30)</f>
        <v>7</v>
      </c>
      <c r="K26" s="21">
        <f>SUM('[1]Number of 2nd Cons Apps Held'!$C30:$I30)</f>
        <v>0</v>
      </c>
      <c r="L26" s="21">
        <f>SUM('[1]Number of Priority Apps Held'!$C30:$I30)</f>
        <v>1</v>
      </c>
      <c r="M26" s="22">
        <f>SUM('[1]District Court Family'!$C30:$I30)+SUM('[1]District Court Family Appeals'!$C30:$I30)</f>
        <v>11</v>
      </c>
      <c r="N26" s="23">
        <f>SUM('[1]CC Jud Sep &amp; Div'!$C30:$I30)</f>
        <v>1</v>
      </c>
    </row>
    <row r="27" spans="1:14" s="9" customFormat="1" ht="15" x14ac:dyDescent="0.2">
      <c r="A27" s="17" t="s">
        <v>31</v>
      </c>
      <c r="B27" s="59"/>
      <c r="C27" s="18">
        <f>'[1]Total Applications'!$I31</f>
        <v>0</v>
      </c>
      <c r="D27" s="18">
        <f>SUM('[1]Total Applications'!$C31:$I31)</f>
        <v>40</v>
      </c>
      <c r="E27" s="19">
        <f>'[1]Waiting Times 1st Cons'!$I31</f>
        <v>0</v>
      </c>
      <c r="F27" s="19">
        <f>'[1]Number Waiting Priority Apps'!$I31</f>
        <v>0</v>
      </c>
      <c r="G27" s="19">
        <f>'[1]Numbers Waiting 1st Cons'!$I31</f>
        <v>0</v>
      </c>
      <c r="H27" s="20">
        <f>'[1]Waiting Times 2nd Cons'!$I31</f>
        <v>0</v>
      </c>
      <c r="I27" s="20">
        <f>'[1]Numbers Waiting 2nd Cons'!$I31</f>
        <v>0</v>
      </c>
      <c r="J27" s="21">
        <f>SUM('[1]Number of 1st Cons Apps Held'!$C31:$I31)</f>
        <v>1</v>
      </c>
      <c r="K27" s="21">
        <f>SUM('[1]Number of 2nd Cons Apps Held'!$C31:$I31)</f>
        <v>0</v>
      </c>
      <c r="L27" s="21">
        <f>SUM('[1]Number of Priority Apps Held'!$C31:$I31)</f>
        <v>0</v>
      </c>
      <c r="M27" s="22">
        <f>SUM('[1]District Court Family'!$C31:$I31)+SUM('[1]District Court Family Appeals'!$C31:$I31)</f>
        <v>17</v>
      </c>
      <c r="N27" s="23">
        <f>SUM('[1]CC Jud Sep &amp; Div'!$C31:$I31)</f>
        <v>0</v>
      </c>
    </row>
    <row r="28" spans="1:14" s="9" customFormat="1" ht="15" x14ac:dyDescent="0.2">
      <c r="A28" s="17" t="s">
        <v>32</v>
      </c>
      <c r="B28" s="59"/>
      <c r="C28" s="18">
        <f>'[1]Total Applications'!$I32</f>
        <v>0</v>
      </c>
      <c r="D28" s="18">
        <f>SUM('[1]Total Applications'!$C32:$I32)</f>
        <v>23</v>
      </c>
      <c r="E28" s="19">
        <f>'[1]Waiting Times 1st Cons'!$I32</f>
        <v>0</v>
      </c>
      <c r="F28" s="19">
        <f>'[1]Number Waiting Priority Apps'!$I32</f>
        <v>0</v>
      </c>
      <c r="G28" s="19">
        <f>'[1]Numbers Waiting 1st Cons'!$I32</f>
        <v>0</v>
      </c>
      <c r="H28" s="20">
        <f>'[1]Waiting Times 2nd Cons'!$I32</f>
        <v>0</v>
      </c>
      <c r="I28" s="20">
        <f>'[1]Numbers Waiting 2nd Cons'!$I32</f>
        <v>0</v>
      </c>
      <c r="J28" s="21">
        <f>SUM('[1]Number of 1st Cons Apps Held'!$C32:$I32)</f>
        <v>6</v>
      </c>
      <c r="K28" s="21">
        <f>SUM('[1]Number of 2nd Cons Apps Held'!$C32:$I32)</f>
        <v>0</v>
      </c>
      <c r="L28" s="21">
        <f>SUM('[1]Number of Priority Apps Held'!$C32:$I32)</f>
        <v>1</v>
      </c>
      <c r="M28" s="22">
        <f>SUM('[1]District Court Family'!$C32:$I32)+SUM('[1]District Court Family Appeals'!$C32:$I32)</f>
        <v>13</v>
      </c>
      <c r="N28" s="23">
        <f>SUM('[1]CC Jud Sep &amp; Div'!$C32:$I32)</f>
        <v>0</v>
      </c>
    </row>
    <row r="29" spans="1:14" s="9" customFormat="1" ht="15" x14ac:dyDescent="0.2">
      <c r="A29" s="17" t="s">
        <v>33</v>
      </c>
      <c r="B29" s="59"/>
      <c r="C29" s="18">
        <f>SUM('[1]Total Applications'!$I33:$I34)</f>
        <v>0</v>
      </c>
      <c r="D29" s="18">
        <f>SUM('[1]Total Applications'!$C33:$I34)</f>
        <v>616</v>
      </c>
      <c r="E29" s="19">
        <f>MAX('[1]Waiting Times 1st Cons'!$I33)</f>
        <v>0</v>
      </c>
      <c r="F29" s="19">
        <f>SUM('[1]Number Waiting Priority Apps'!$I33)</f>
        <v>0</v>
      </c>
      <c r="G29" s="19">
        <f>'[1]Numbers Waiting 1st Cons'!$I33</f>
        <v>0</v>
      </c>
      <c r="H29" s="20">
        <f>MAX('[1]Waiting Times 2nd Cons'!$I33)</f>
        <v>0</v>
      </c>
      <c r="I29" s="20">
        <f>SUM('[1]Numbers Waiting 2nd Cons'!$I33)</f>
        <v>0</v>
      </c>
      <c r="J29" s="21">
        <f>SUM('[1]Number of 1st Cons Apps Held'!$C33:I34)</f>
        <v>84</v>
      </c>
      <c r="K29" s="21">
        <f>SUM('[1]Number of 2nd Cons Apps Held'!$C33:$I33)</f>
        <v>0</v>
      </c>
      <c r="L29" s="21">
        <f>SUM('[1]Number of Priority Apps Held'!$C33:$I34)</f>
        <v>78</v>
      </c>
      <c r="M29" s="22">
        <f>SUM('[1]District Court Family Appeals'!$C$33:$I33)+SUM('[1]District Court Family'!$C33:$I33)</f>
        <v>3</v>
      </c>
      <c r="N29" s="23">
        <f>SUM('[1]CC Jud Sep &amp; Div'!$C33:$I33)</f>
        <v>0</v>
      </c>
    </row>
    <row r="30" spans="1:14" s="9" customFormat="1" ht="15" x14ac:dyDescent="0.2">
      <c r="A30" s="17" t="s">
        <v>34</v>
      </c>
      <c r="B30" s="59"/>
      <c r="C30" s="18">
        <f>'[1]Total Applications'!$I35</f>
        <v>0</v>
      </c>
      <c r="D30" s="18">
        <f>SUM('[1]Total Applications'!$C35:$I35)</f>
        <v>15</v>
      </c>
      <c r="E30" s="19">
        <f>'[1]Waiting Times 1st Cons'!$I35</f>
        <v>0</v>
      </c>
      <c r="F30" s="19">
        <f>'[1]Number Waiting Priority Apps'!$I35</f>
        <v>0</v>
      </c>
      <c r="G30" s="19">
        <f>'[1]Numbers Waiting 1st Cons'!$I35</f>
        <v>0</v>
      </c>
      <c r="H30" s="20">
        <f>'[1]Waiting Times 2nd Cons'!$I35</f>
        <v>0</v>
      </c>
      <c r="I30" s="20">
        <f>'[1]Numbers Waiting 2nd Cons'!$I35</f>
        <v>0</v>
      </c>
      <c r="J30" s="21">
        <f>SUM('[1]Number of 1st Cons Apps Held'!$C35:$I35)</f>
        <v>9</v>
      </c>
      <c r="K30" s="21">
        <f>SUM('[1]Number of 2nd Cons Apps Held'!$C35:$I35)</f>
        <v>0</v>
      </c>
      <c r="L30" s="21">
        <f>SUM('[1]Number of Priority Apps Held'!$C35:$I35)</f>
        <v>0</v>
      </c>
      <c r="M30" s="22">
        <f>SUM('[1]District Court Family'!$C35:$I35)+SUM('[1]District Court Family Appeals'!$C35:$I35)</f>
        <v>3</v>
      </c>
      <c r="N30" s="23">
        <f>SUM('[1]CC Jud Sep &amp; Div'!$C35:$I35)</f>
        <v>2</v>
      </c>
    </row>
    <row r="31" spans="1:14" s="9" customFormat="1" ht="15" x14ac:dyDescent="0.2">
      <c r="A31" s="17" t="s">
        <v>35</v>
      </c>
      <c r="B31" s="59"/>
      <c r="C31" s="18">
        <f>'[1]Total Applications'!$I36</f>
        <v>0</v>
      </c>
      <c r="D31" s="18">
        <f>SUM('[1]Total Applications'!$C36:$I36)</f>
        <v>62</v>
      </c>
      <c r="E31" s="19">
        <f>'[1]Waiting Times 1st Cons'!$I36</f>
        <v>0</v>
      </c>
      <c r="F31" s="19">
        <f>'[1]Number Waiting Priority Apps'!$I36</f>
        <v>0</v>
      </c>
      <c r="G31" s="19">
        <f>'[1]Numbers Waiting 1st Cons'!$I36</f>
        <v>0</v>
      </c>
      <c r="H31" s="20">
        <f>'[1]Waiting Times 2nd Cons'!$I36</f>
        <v>0</v>
      </c>
      <c r="I31" s="20">
        <f>'[1]Numbers Waiting 2nd Cons'!$I36</f>
        <v>0</v>
      </c>
      <c r="J31" s="21">
        <f>SUM('[1]Number of 1st Cons Apps Held'!$C36:$I36)</f>
        <v>16</v>
      </c>
      <c r="K31" s="21">
        <f>SUM('[1]Number of 2nd Cons Apps Held'!$C36:$I36)</f>
        <v>0</v>
      </c>
      <c r="L31" s="21">
        <f>SUM('[1]Number of Priority Apps Held'!$C36:$I36)</f>
        <v>2</v>
      </c>
      <c r="M31" s="22">
        <f>SUM('[1]District Court Family'!$C36:$I36)+SUM('[1]District Court Family Appeals'!$C36:$I36)</f>
        <v>26</v>
      </c>
      <c r="N31" s="23">
        <f>SUM('[1]CC Jud Sep &amp; Div'!$C36:$I36)</f>
        <v>0</v>
      </c>
    </row>
    <row r="32" spans="1:14" s="9" customFormat="1" ht="15" x14ac:dyDescent="0.2">
      <c r="A32" s="17" t="s">
        <v>36</v>
      </c>
      <c r="B32" s="59"/>
      <c r="C32" s="18">
        <f>'[1]Total Applications'!$I37</f>
        <v>0</v>
      </c>
      <c r="D32" s="18">
        <f>SUM('[1]Total Applications'!$C37:$I37)</f>
        <v>0</v>
      </c>
      <c r="E32" s="19">
        <f>'[1]Waiting Times 1st Cons'!$I37</f>
        <v>0</v>
      </c>
      <c r="F32" s="19">
        <f>'[1]Number Waiting Priority Apps'!$I37</f>
        <v>0</v>
      </c>
      <c r="G32" s="19">
        <f>'[1]Numbers Waiting 1st Cons'!$I37</f>
        <v>0</v>
      </c>
      <c r="H32" s="20">
        <f>'[1]Waiting Times 2nd Cons'!$I37</f>
        <v>0</v>
      </c>
      <c r="I32" s="20">
        <f>'[1]Numbers Waiting 2nd Cons'!$I37</f>
        <v>0</v>
      </c>
      <c r="J32" s="21">
        <f>SUM('[1]Number of 1st Cons Apps Held'!$C37:$I37)</f>
        <v>2</v>
      </c>
      <c r="K32" s="21">
        <f>SUM('[1]Number of 2nd Cons Apps Held'!$C37:$I37)</f>
        <v>0</v>
      </c>
      <c r="L32" s="21">
        <f>SUM('[1]Number of Priority Apps Held'!$C37:$I37)</f>
        <v>0</v>
      </c>
      <c r="M32" s="22">
        <f>SUM('[1]District Court Family'!$C37:$I37)+SUM('[1]District Court Family Appeals'!$C37:$I37)</f>
        <v>1</v>
      </c>
      <c r="N32" s="23">
        <f>SUM('[1]CC Jud Sep &amp; Div'!$C37:$I37)</f>
        <v>0</v>
      </c>
    </row>
    <row r="33" spans="1:14" s="9" customFormat="1" ht="15" x14ac:dyDescent="0.2">
      <c r="A33" s="17" t="s">
        <v>37</v>
      </c>
      <c r="B33" s="59"/>
      <c r="C33" s="18">
        <f>'[1]Total Applications'!$I38</f>
        <v>0</v>
      </c>
      <c r="D33" s="18">
        <f>SUM('[1]Total Applications'!$C38:$I38)</f>
        <v>30</v>
      </c>
      <c r="E33" s="19">
        <f>'[1]Waiting Times 1st Cons'!$I38</f>
        <v>0</v>
      </c>
      <c r="F33" s="19">
        <f>'[1]Number Waiting Priority Apps'!$I38</f>
        <v>0</v>
      </c>
      <c r="G33" s="19">
        <f>'[1]Numbers Waiting 1st Cons'!$I38</f>
        <v>0</v>
      </c>
      <c r="H33" s="20">
        <f>'[1]Waiting Times 2nd Cons'!$I38</f>
        <v>0</v>
      </c>
      <c r="I33" s="20">
        <f>'[1]Numbers Waiting 2nd Cons'!$I38</f>
        <v>0</v>
      </c>
      <c r="J33" s="21">
        <f>SUM('[1]Number of 1st Cons Apps Held'!$C38:$I38)</f>
        <v>3</v>
      </c>
      <c r="K33" s="21">
        <f>SUM('[1]Number of 2nd Cons Apps Held'!$C38:$I38)</f>
        <v>0</v>
      </c>
      <c r="L33" s="21">
        <f>SUM('[1]Number of Priority Apps Held'!$C38:$I38)</f>
        <v>2</v>
      </c>
      <c r="M33" s="22">
        <f>SUM('[1]District Court Family'!$C38:$I38)+SUM('[1]District Court Family Appeals'!$C38:$I38)</f>
        <v>10</v>
      </c>
      <c r="N33" s="23">
        <f>SUM('[1]CC Jud Sep &amp; Div'!$C38:$I38)</f>
        <v>2</v>
      </c>
    </row>
    <row r="34" spans="1:14" s="9" customFormat="1" ht="15" x14ac:dyDescent="0.2">
      <c r="A34" s="17" t="s">
        <v>38</v>
      </c>
      <c r="B34" s="59"/>
      <c r="C34" s="18">
        <f>'[1]Total Applications'!$I39</f>
        <v>0</v>
      </c>
      <c r="D34" s="18">
        <f>SUM('[1]Total Applications'!$C39:$I39)</f>
        <v>31</v>
      </c>
      <c r="E34" s="19">
        <f>'[1]Waiting Times 1st Cons'!I39</f>
        <v>0</v>
      </c>
      <c r="F34" s="19">
        <f>'[1]Number Waiting Priority Apps'!$I39</f>
        <v>0</v>
      </c>
      <c r="G34" s="19">
        <f>'[1]Numbers Waiting 1st Cons'!$I39</f>
        <v>0</v>
      </c>
      <c r="H34" s="20">
        <f>'[1]Waiting Times 2nd Cons'!$I39</f>
        <v>0</v>
      </c>
      <c r="I34" s="20">
        <f>'[1]Numbers Waiting 2nd Cons'!$I39</f>
        <v>0</v>
      </c>
      <c r="J34" s="21">
        <f>SUM('[1]Number of 1st Cons Apps Held'!$C39:$I39)</f>
        <v>15</v>
      </c>
      <c r="K34" s="21">
        <f>SUM('[1]Number of 2nd Cons Apps Held'!$C39:$I39)</f>
        <v>0</v>
      </c>
      <c r="L34" s="21">
        <f>SUM('[1]Number of Priority Apps Held'!$C39:$I39)</f>
        <v>4</v>
      </c>
      <c r="M34" s="22">
        <f>SUM('[1]District Court Family'!$C39:$I39)+SUM('[1]District Court Family Appeals'!$C39:$I39)</f>
        <v>9</v>
      </c>
      <c r="N34" s="23">
        <f>SUM('[1]CC Jud Sep &amp; Div'!$C39:$I39)</f>
        <v>0</v>
      </c>
    </row>
    <row r="35" spans="1:14" s="9" customFormat="1" ht="15.75" thickBot="1" x14ac:dyDescent="0.25">
      <c r="A35" s="24" t="s">
        <v>39</v>
      </c>
      <c r="B35" s="60"/>
      <c r="C35" s="25">
        <f>'[1]Total Applications'!$I40</f>
        <v>0</v>
      </c>
      <c r="D35" s="25">
        <f>SUM('[1]Total Applications'!$C40:$I40)</f>
        <v>54</v>
      </c>
      <c r="E35" s="26">
        <f>'[1]Waiting Times 1st Cons'!$I40</f>
        <v>0</v>
      </c>
      <c r="F35" s="26">
        <f>'[1]Number Waiting Priority Apps'!$I40</f>
        <v>0</v>
      </c>
      <c r="G35" s="26">
        <f>'[1]Numbers Waiting 1st Cons'!$I40</f>
        <v>0</v>
      </c>
      <c r="H35" s="31">
        <f>'[1]Waiting Times 2nd Cons'!$I40</f>
        <v>0</v>
      </c>
      <c r="I35" s="31">
        <f>'[1]Numbers Waiting 2nd Cons'!$I40</f>
        <v>0</v>
      </c>
      <c r="J35" s="27">
        <f>SUM('[1]Number of 1st Cons Apps Held'!$C40:$I40)</f>
        <v>9</v>
      </c>
      <c r="K35" s="27">
        <f>SUM('[1]Number of 2nd Cons Apps Held'!$C40:$I40)</f>
        <v>0</v>
      </c>
      <c r="L35" s="27">
        <f>SUM('[1]Number of Priority Apps Held'!$C40:$I40)</f>
        <v>0</v>
      </c>
      <c r="M35" s="28">
        <f>SUM('[1]District Court Family'!$C40:$I40)+SUM('[1]District Court Family Appeals'!$C40:$I40)</f>
        <v>24</v>
      </c>
      <c r="N35" s="29">
        <f>SUM('[1]CC Jud Sep &amp; Div'!$C40:$I40)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zoomScale="70" zoomScaleNormal="70" workbookViewId="0">
      <pane xSplit="1" topLeftCell="B1" activePane="topRight" state="frozen"/>
      <selection activeCell="A4" sqref="A4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54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2"/>
      <c r="B3" s="61"/>
      <c r="C3" s="3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52"/>
      <c r="C6" s="18">
        <f>SUM('[1]Total Applications'!$J4:$J5)</f>
        <v>0</v>
      </c>
      <c r="D6" s="18">
        <f>SUM('[1]Total Applications'!$C$4:$J5)</f>
        <v>25</v>
      </c>
      <c r="E6" s="19">
        <f>MAX('[1]Waiting Times 1st Cons'!$J4:$J5)</f>
        <v>0</v>
      </c>
      <c r="F6" s="19">
        <f>SUM('[1]Number Waiting Priority Apps'!$J4:$J5)</f>
        <v>0</v>
      </c>
      <c r="G6" s="19">
        <f>SUM('[1]Numbers Waiting 1st Cons'!$J4:$J5)</f>
        <v>0</v>
      </c>
      <c r="H6" s="20">
        <f>MAX('[1]Waiting Times 2nd Cons'!$J4:$J5)</f>
        <v>0</v>
      </c>
      <c r="I6" s="20">
        <f>SUM('[1]Numbers Waiting 2nd Cons'!$J4:$J5)</f>
        <v>0</v>
      </c>
      <c r="J6" s="21">
        <f>SUM('[1]Number of 1st Cons Apps Held'!$C$4:$J5)</f>
        <v>6</v>
      </c>
      <c r="K6" s="21">
        <f>SUM('[1]Number of 2nd Cons Apps Held'!$C$4:$J5)</f>
        <v>0</v>
      </c>
      <c r="L6" s="21">
        <f>SUM('[1]Number of Priority Apps Held'!$C$4:$J5)</f>
        <v>0</v>
      </c>
      <c r="M6" s="22">
        <f>SUM('[1]District Court Family'!$C4:$J5)+SUM('[1]District Court Family Appeals'!$C4:$J5)</f>
        <v>11</v>
      </c>
      <c r="N6" s="23">
        <f>SUM('[1]CC Jud Sep &amp; Div'!$C$4:$J5)</f>
        <v>0</v>
      </c>
    </row>
    <row r="7" spans="1:15" s="9" customFormat="1" ht="15" x14ac:dyDescent="0.2">
      <c r="A7" s="17" t="s">
        <v>11</v>
      </c>
      <c r="B7" s="52"/>
      <c r="C7" s="18">
        <f>'[1]Total Applications'!$J6</f>
        <v>0</v>
      </c>
      <c r="D7" s="18">
        <f>SUM('[1]Total Applications'!$C6:$J6)</f>
        <v>8</v>
      </c>
      <c r="E7" s="19">
        <f>'[1]Waiting Times 1st Cons'!$J6</f>
        <v>0</v>
      </c>
      <c r="F7" s="19">
        <f>'[1]Number Waiting Priority Apps'!$J6</f>
        <v>0</v>
      </c>
      <c r="G7" s="19">
        <f>'[1]Numbers Waiting 1st Cons'!$J6</f>
        <v>0</v>
      </c>
      <c r="H7" s="20">
        <f>'[1]Waiting Times 2nd Cons'!$J6</f>
        <v>0</v>
      </c>
      <c r="I7" s="20">
        <f>'[1]Numbers Waiting 2nd Cons'!$J6</f>
        <v>0</v>
      </c>
      <c r="J7" s="21">
        <f>SUM('[1]Number of 1st Cons Apps Held'!$C6:$J6)</f>
        <v>5</v>
      </c>
      <c r="K7" s="21">
        <f>SUM('[1]Number of 2nd Cons Apps Held'!$C6:$J6)</f>
        <v>0</v>
      </c>
      <c r="L7" s="21">
        <f>SUM('[1]Number of Priority Apps Held'!$C6:$J6)</f>
        <v>1</v>
      </c>
      <c r="M7" s="22">
        <f>SUM('[1]District Court Family'!$C6:$J6)+SUM('[1]District Court Family Appeals'!$C6:$J6)</f>
        <v>3</v>
      </c>
      <c r="N7" s="23">
        <f>SUM('[1]CC Jud Sep &amp; Div'!$C6:$J6)</f>
        <v>5</v>
      </c>
    </row>
    <row r="8" spans="1:15" s="9" customFormat="1" ht="15" x14ac:dyDescent="0.2">
      <c r="A8" s="17" t="s">
        <v>12</v>
      </c>
      <c r="B8" s="52"/>
      <c r="C8" s="18">
        <f>'[1]Total Applications'!$J7</f>
        <v>0</v>
      </c>
      <c r="D8" s="18">
        <f>SUM('[1]Total Applications'!$C7:$J7)</f>
        <v>21</v>
      </c>
      <c r="E8" s="19">
        <f>'[1]Waiting Times 1st Cons'!$J7</f>
        <v>0</v>
      </c>
      <c r="F8" s="19">
        <f>'[1]Number Waiting Priority Apps'!$J7</f>
        <v>0</v>
      </c>
      <c r="G8" s="19">
        <f>'[1]Numbers Waiting 1st Cons'!$J7</f>
        <v>0</v>
      </c>
      <c r="H8" s="20">
        <f>'[1]Waiting Times 2nd Cons'!$J7</f>
        <v>0</v>
      </c>
      <c r="I8" s="20">
        <f>'[1]Numbers Waiting 2nd Cons'!$J7</f>
        <v>0</v>
      </c>
      <c r="J8" s="21">
        <f>SUM('[1]Number of 1st Cons Apps Held'!$C7:$J7)</f>
        <v>14</v>
      </c>
      <c r="K8" s="21">
        <f>SUM('[1]Number of 2nd Cons Apps Held'!$C7:$J7)</f>
        <v>0</v>
      </c>
      <c r="L8" s="21">
        <f>SUM('[1]Number of Priority Apps Held'!$C7:$J7)</f>
        <v>3</v>
      </c>
      <c r="M8" s="22">
        <f>SUM('[1]District Court Family'!$C7:$J7)+SUM('[1]District Court Family Appeals'!$C7:$J7)</f>
        <v>6</v>
      </c>
      <c r="N8" s="23">
        <f>SUM('[1]CC Jud Sep &amp; Div'!$C7:$J7)</f>
        <v>2</v>
      </c>
    </row>
    <row r="9" spans="1:15" s="9" customFormat="1" ht="15" x14ac:dyDescent="0.2">
      <c r="A9" s="17" t="s">
        <v>13</v>
      </c>
      <c r="B9" s="52"/>
      <c r="C9" s="18">
        <f>'[1]Total Applications'!$J8</f>
        <v>0</v>
      </c>
      <c r="D9" s="18">
        <f>SUM('[1]Total Applications'!$C8:$J8)</f>
        <v>18</v>
      </c>
      <c r="E9" s="19">
        <f>'[1]Waiting Times 1st Cons'!$J8</f>
        <v>0</v>
      </c>
      <c r="F9" s="19">
        <f>'[1]Number Waiting Priority Apps'!$J8</f>
        <v>0</v>
      </c>
      <c r="G9" s="19">
        <f>'[1]Numbers Waiting 1st Cons'!$J8</f>
        <v>0</v>
      </c>
      <c r="H9" s="20">
        <f>'[1]Waiting Times 2nd Cons'!$J8</f>
        <v>0</v>
      </c>
      <c r="I9" s="20">
        <f>'[1]Numbers Waiting 2nd Cons'!$J8</f>
        <v>0</v>
      </c>
      <c r="J9" s="21">
        <f>SUM('[1]Number of 1st Cons Apps Held'!$C8:$J8)</f>
        <v>7</v>
      </c>
      <c r="K9" s="21">
        <f>SUM('[1]Number of 2nd Cons Apps Held'!$C8:$J8)</f>
        <v>0</v>
      </c>
      <c r="L9" s="21">
        <f>SUM('[1]Number of Priority Apps Held'!$C8:$J8)</f>
        <v>2</v>
      </c>
      <c r="M9" s="22">
        <f>SUM('[1]District Court Family'!$C8:$J8)+SUM('[1]District Court Family Appeals'!$C8:$J8)</f>
        <v>6</v>
      </c>
      <c r="N9" s="23">
        <f>SUM('[1]CC Jud Sep &amp; Div'!$C8:$J8)</f>
        <v>0</v>
      </c>
    </row>
    <row r="10" spans="1:15" s="9" customFormat="1" ht="15" x14ac:dyDescent="0.2">
      <c r="A10" s="17" t="s">
        <v>14</v>
      </c>
      <c r="B10" s="52"/>
      <c r="C10" s="18">
        <f>'[1]Total Applications'!$J10</f>
        <v>0</v>
      </c>
      <c r="D10" s="18">
        <f>SUM('[1]Total Applications'!$C10:$J10)</f>
        <v>9</v>
      </c>
      <c r="E10" s="19">
        <f>'[1]Waiting Times 1st Cons'!$J10</f>
        <v>0</v>
      </c>
      <c r="F10" s="19">
        <f>'[1]Number Waiting Priority Apps'!$J10</f>
        <v>0</v>
      </c>
      <c r="G10" s="19">
        <f>'[1]Numbers Waiting 1st Cons'!$J10</f>
        <v>0</v>
      </c>
      <c r="H10" s="20">
        <f>'[1]Waiting Times 2nd Cons'!$J10</f>
        <v>0</v>
      </c>
      <c r="I10" s="20">
        <f>'[1]Numbers Waiting 2nd Cons'!$J10</f>
        <v>0</v>
      </c>
      <c r="J10" s="21">
        <f>SUM('[1]Number of 1st Cons Apps Held'!$C$10:$J10)</f>
        <v>16</v>
      </c>
      <c r="K10" s="21">
        <f>SUM('[1]Number of 2nd Cons Apps Held'!$C$10:$J10)</f>
        <v>0</v>
      </c>
      <c r="L10" s="21">
        <f>SUM('[1]Number of Priority Apps Held'!$C$10:$J10)</f>
        <v>1</v>
      </c>
      <c r="M10" s="22">
        <f>SUM('[1]District Court Family'!$C10:$J10)+SUM('[1]District Court Family Appeals'!$C10:$J10)</f>
        <v>0</v>
      </c>
      <c r="N10" s="23">
        <f>SUM('[1]CC Jud Sep &amp; Div'!$C10:$J10)</f>
        <v>0</v>
      </c>
    </row>
    <row r="11" spans="1:15" s="9" customFormat="1" ht="15" x14ac:dyDescent="0.2">
      <c r="A11" s="17" t="s">
        <v>15</v>
      </c>
      <c r="B11" s="52"/>
      <c r="C11" s="18">
        <f>'[1]Total Applications'!$J11</f>
        <v>0</v>
      </c>
      <c r="D11" s="18">
        <f>SUM('[1]Total Applications'!$C11:$J11)</f>
        <v>156</v>
      </c>
      <c r="E11" s="19">
        <f>'[1]Waiting Times 1st Cons'!$J11</f>
        <v>0</v>
      </c>
      <c r="F11" s="19">
        <f>'[1]Number Waiting Priority Apps'!$J11</f>
        <v>0</v>
      </c>
      <c r="G11" s="19">
        <f>'[1]Numbers Waiting 1st Cons'!$J11</f>
        <v>0</v>
      </c>
      <c r="H11" s="20">
        <f>'[1]Waiting Times 2nd Cons'!$J11</f>
        <v>0</v>
      </c>
      <c r="I11" s="20">
        <f>'[1]Numbers Waiting 2nd Cons'!$J11</f>
        <v>0</v>
      </c>
      <c r="J11" s="21">
        <f>SUM('[1]Number of 1st Cons Apps Held'!$C11:$J11)</f>
        <v>26</v>
      </c>
      <c r="K11" s="21">
        <f>SUM('[1]Number of 2nd Cons Apps Held'!$C11:$J11)</f>
        <v>0</v>
      </c>
      <c r="L11" s="21">
        <f>SUM('[1]Number of Priority Apps Held'!$C11:$J11)</f>
        <v>12</v>
      </c>
      <c r="M11" s="22">
        <f>SUM('[1]District Court Family'!$C11:$J11)+SUM('[1]District Court Family Appeals'!$C11:$J11)</f>
        <v>17</v>
      </c>
      <c r="N11" s="23">
        <f>SUM('[1]CC Jud Sep &amp; Div'!$C11:$J11)</f>
        <v>0</v>
      </c>
    </row>
    <row r="12" spans="1:15" s="9" customFormat="1" ht="15" x14ac:dyDescent="0.2">
      <c r="A12" s="17" t="s">
        <v>16</v>
      </c>
      <c r="B12" s="52"/>
      <c r="C12" s="18">
        <f>'[1]Total Applications'!$J12</f>
        <v>0</v>
      </c>
      <c r="D12" s="18">
        <f>SUM('[1]Total Applications'!$C12:$J12)</f>
        <v>43</v>
      </c>
      <c r="E12" s="19">
        <f>'[1]Waiting Times 1st Cons'!$J12</f>
        <v>0</v>
      </c>
      <c r="F12" s="19">
        <f>'[1]Number Waiting Priority Apps'!$J12</f>
        <v>0</v>
      </c>
      <c r="G12" s="19">
        <f>'[1]Numbers Waiting 1st Cons'!$J12</f>
        <v>0</v>
      </c>
      <c r="H12" s="20">
        <f>'[1]Waiting Times 2nd Cons'!$J12</f>
        <v>0</v>
      </c>
      <c r="I12" s="20">
        <f>'[1]Numbers Waiting 2nd Cons'!$J12</f>
        <v>0</v>
      </c>
      <c r="J12" s="21">
        <f>SUM('[1]Number of 1st Cons Apps Held'!$C12:$J12)</f>
        <v>15</v>
      </c>
      <c r="K12" s="21">
        <f>SUM('[1]Number of 2nd Cons Apps Held'!$C12:$J12)</f>
        <v>0</v>
      </c>
      <c r="L12" s="21">
        <f>SUM('[1]Number of Priority Apps Held'!$C12:$J12)</f>
        <v>7</v>
      </c>
      <c r="M12" s="22">
        <f>SUM('[1]District Court Family'!$C12:$J12)+SUM('[1]District Court Family Appeals'!$C12:$J12)</f>
        <v>12</v>
      </c>
      <c r="N12" s="23">
        <f>SUM('[1]CC Jud Sep &amp; Div'!$C12:$J12)</f>
        <v>0</v>
      </c>
    </row>
    <row r="13" spans="1:15" s="9" customFormat="1" ht="15" x14ac:dyDescent="0.2">
      <c r="A13" s="17" t="s">
        <v>17</v>
      </c>
      <c r="B13" s="52"/>
      <c r="C13" s="18">
        <f>'[1]Total Applications'!$J14</f>
        <v>0</v>
      </c>
      <c r="D13" s="18">
        <f>SUM('[1]Total Applications'!$C14:$J14)</f>
        <v>26</v>
      </c>
      <c r="E13" s="19">
        <f>'[1]Waiting Times 1st Cons'!$J14</f>
        <v>0</v>
      </c>
      <c r="F13" s="19">
        <f>'[1]Number Waiting Priority Apps'!$J14</f>
        <v>0</v>
      </c>
      <c r="G13" s="19">
        <f>'[1]Numbers Waiting 1st Cons'!$J14</f>
        <v>0</v>
      </c>
      <c r="H13" s="20">
        <f>'[1]Waiting Times 2nd Cons'!$J14</f>
        <v>0</v>
      </c>
      <c r="I13" s="20">
        <f>'[1]Numbers Waiting 2nd Cons'!$J14</f>
        <v>0</v>
      </c>
      <c r="J13" s="21">
        <f>SUM('[1]Number of 1st Cons Apps Held'!$C14:$J14)</f>
        <v>2</v>
      </c>
      <c r="K13" s="21">
        <f>SUM('[1]Number of 2nd Cons Apps Held'!$C14:$J14)</f>
        <v>0</v>
      </c>
      <c r="L13" s="21">
        <f>SUM('[1]Number of Priority Apps Held'!$C14:$J14)</f>
        <v>1</v>
      </c>
      <c r="M13" s="22">
        <f>SUM('[1]District Court Family'!$C14:$J14)+SUM('[1]District Court Family Appeals'!$C14:$J14)</f>
        <v>17</v>
      </c>
      <c r="N13" s="23">
        <f>SUM('[1]CC Jud Sep &amp; Div'!$C14:$J14)</f>
        <v>0</v>
      </c>
    </row>
    <row r="14" spans="1:15" s="9" customFormat="1" ht="15" x14ac:dyDescent="0.2">
      <c r="A14" s="17" t="s">
        <v>18</v>
      </c>
      <c r="B14" s="52"/>
      <c r="C14" s="18">
        <f>'[1]Total Applications'!$J15</f>
        <v>0</v>
      </c>
      <c r="D14" s="18">
        <f>SUM('[1]Total Applications'!$C15:$J15)</f>
        <v>25</v>
      </c>
      <c r="E14" s="19">
        <f>'[1]Waiting Times 1st Cons'!$J15</f>
        <v>0</v>
      </c>
      <c r="F14" s="19">
        <f>'[1]Number Waiting Priority Apps'!$J15</f>
        <v>0</v>
      </c>
      <c r="G14" s="19">
        <f>'[1]Numbers Waiting 1st Cons'!$J15</f>
        <v>0</v>
      </c>
      <c r="H14" s="20">
        <f>'[1]Waiting Times 2nd Cons'!$J15</f>
        <v>0</v>
      </c>
      <c r="I14" s="20">
        <f>'[1]Numbers Waiting 2nd Cons'!$J15</f>
        <v>0</v>
      </c>
      <c r="J14" s="21">
        <f>SUM('[1]Number of 1st Cons Apps Held'!$C15:$J15)</f>
        <v>17</v>
      </c>
      <c r="K14" s="21">
        <f>SUM('[1]Number of 2nd Cons Apps Held'!$C15:$J15)</f>
        <v>0</v>
      </c>
      <c r="L14" s="21">
        <f>SUM('[1]Number of Priority Apps Held'!$C15:$J15)</f>
        <v>7</v>
      </c>
      <c r="M14" s="22">
        <f>SUM('[1]District Court Family'!$C15:$J15)+SUM('[1]District Court Family Appeals'!$C15:$J15)</f>
        <v>11</v>
      </c>
      <c r="N14" s="23">
        <f>SUM('[1]CC Jud Sep &amp; Div'!$C15:$J15)</f>
        <v>0</v>
      </c>
    </row>
    <row r="15" spans="1:15" s="9" customFormat="1" ht="15" x14ac:dyDescent="0.2">
      <c r="A15" s="17" t="s">
        <v>19</v>
      </c>
      <c r="B15" s="52"/>
      <c r="C15" s="18">
        <f>'[1]Total Applications'!$J16</f>
        <v>0</v>
      </c>
      <c r="D15" s="18">
        <f>SUM('[1]Total Applications'!$C16:$J16)</f>
        <v>23</v>
      </c>
      <c r="E15" s="19">
        <f>'[1]Waiting Times 1st Cons'!$J16</f>
        <v>0</v>
      </c>
      <c r="F15" s="19">
        <f>'[1]Number Waiting Priority Apps'!$J16</f>
        <v>0</v>
      </c>
      <c r="G15" s="19">
        <f>'[1]Numbers Waiting 1st Cons'!$J16</f>
        <v>0</v>
      </c>
      <c r="H15" s="20">
        <f>'[1]Waiting Times 2nd Cons'!$J16</f>
        <v>0</v>
      </c>
      <c r="I15" s="20">
        <f>'[1]Numbers Waiting 2nd Cons'!$J16</f>
        <v>0</v>
      </c>
      <c r="J15" s="21">
        <f>SUM('[1]Number of 1st Cons Apps Held'!$C16:$J16)</f>
        <v>18</v>
      </c>
      <c r="K15" s="21">
        <f>SUM('[1]Number of 2nd Cons Apps Held'!$C16:$J16)</f>
        <v>0</v>
      </c>
      <c r="L15" s="21">
        <f>SUM('[1]Number of Priority Apps Held'!$C16:$J16)</f>
        <v>3</v>
      </c>
      <c r="M15" s="22">
        <f>SUM('[1]District Court Family'!$C16:$J16)+SUM('[1]District Court Family Appeals'!$C16:$J16)</f>
        <v>6</v>
      </c>
      <c r="N15" s="23">
        <f>SUM('[1]CC Jud Sep &amp; Div'!$C16:$J16)</f>
        <v>0</v>
      </c>
    </row>
    <row r="16" spans="1:15" s="9" customFormat="1" ht="15" x14ac:dyDescent="0.2">
      <c r="A16" s="17" t="s">
        <v>20</v>
      </c>
      <c r="B16" s="52"/>
      <c r="C16" s="18">
        <f>'[1]Total Applications'!$J17</f>
        <v>0</v>
      </c>
      <c r="D16" s="18">
        <f>SUM('[1]Total Applications'!$C17:$J17)</f>
        <v>43</v>
      </c>
      <c r="E16" s="19">
        <f>'[1]Waiting Times 1st Cons'!$J17</f>
        <v>0</v>
      </c>
      <c r="F16" s="19">
        <f>'[1]Number Waiting Priority Apps'!$J17</f>
        <v>0</v>
      </c>
      <c r="G16" s="19">
        <f>'[1]Numbers Waiting 1st Cons'!$J17</f>
        <v>0</v>
      </c>
      <c r="H16" s="20">
        <f>'[1]Waiting Times 2nd Cons'!$J17</f>
        <v>0</v>
      </c>
      <c r="I16" s="20">
        <f>'[1]Numbers Waiting 2nd Cons'!$J17</f>
        <v>0</v>
      </c>
      <c r="J16" s="21">
        <f>SUM('[1]Number of 1st Cons Apps Held'!$C17:$J17)</f>
        <v>17</v>
      </c>
      <c r="K16" s="21">
        <f>SUM('[1]Number of 2nd Cons Apps Held'!$C17:$J17)</f>
        <v>0</v>
      </c>
      <c r="L16" s="21">
        <f>SUM('[1]Number of Priority Apps Held'!$C17:$J17)</f>
        <v>8</v>
      </c>
      <c r="M16" s="22">
        <f>SUM('[1]District Court Family'!$C17:$J17)+SUM('[1]District Court Family Appeals'!$C17:$J17)</f>
        <v>19</v>
      </c>
      <c r="N16" s="23">
        <f>SUM('[1]CC Jud Sep &amp; Div'!$C17:$J17)</f>
        <v>0</v>
      </c>
    </row>
    <row r="17" spans="1:14" s="9" customFormat="1" ht="16.5" customHeight="1" x14ac:dyDescent="0.2">
      <c r="A17" s="17" t="s">
        <v>21</v>
      </c>
      <c r="B17" s="52"/>
      <c r="C17" s="18">
        <f>'[1]Total Applications'!$J18</f>
        <v>0</v>
      </c>
      <c r="D17" s="18">
        <f>SUM('[1]Total Applications'!$C18:$J18)</f>
        <v>99</v>
      </c>
      <c r="E17" s="19">
        <f>'[1]Waiting Times 1st Cons'!$J18</f>
        <v>0</v>
      </c>
      <c r="F17" s="19">
        <f>'[1]Number Waiting Priority Apps'!$J18</f>
        <v>0</v>
      </c>
      <c r="G17" s="19">
        <f>'[1]Numbers Waiting 1st Cons'!$J18</f>
        <v>0</v>
      </c>
      <c r="H17" s="20">
        <f>'[1]Waiting Times 2nd Cons'!$J18</f>
        <v>0</v>
      </c>
      <c r="I17" s="20">
        <f>'[1]Numbers Waiting 2nd Cons'!$J18</f>
        <v>0</v>
      </c>
      <c r="J17" s="21">
        <f>SUM('[1]Number of 1st Cons Apps Held'!$C18:$J18)</f>
        <v>98</v>
      </c>
      <c r="K17" s="21">
        <f>SUM('[1]Number of 2nd Cons Apps Held'!$C18:$J18)</f>
        <v>0</v>
      </c>
      <c r="L17" s="21">
        <f>SUM('[1]Number of Priority Apps Held'!$C18:$J18)</f>
        <v>94</v>
      </c>
      <c r="M17" s="22">
        <f>SUM('[1]District Court Family'!$C18:$J18)+SUM('[1]District Court Family Appeals'!$C18:$J18)</f>
        <v>7</v>
      </c>
      <c r="N17" s="23">
        <f>SUM('[1]CC Jud Sep &amp; Div'!$C18:$J18)</f>
        <v>0</v>
      </c>
    </row>
    <row r="18" spans="1:14" s="9" customFormat="1" ht="15" x14ac:dyDescent="0.2">
      <c r="A18" s="17" t="s">
        <v>22</v>
      </c>
      <c r="B18" s="52"/>
      <c r="C18" s="18">
        <f>'[1]Total Applications'!$J19</f>
        <v>0</v>
      </c>
      <c r="D18" s="18">
        <f>SUM('[1]Total Applications'!$C19:$J19)</f>
        <v>23</v>
      </c>
      <c r="E18" s="19">
        <f>'[1]Waiting Times 1st Cons'!$J19</f>
        <v>0</v>
      </c>
      <c r="F18" s="19">
        <f>'[1]Number Waiting Priority Apps'!$J19</f>
        <v>0</v>
      </c>
      <c r="G18" s="19">
        <f>'[1]Numbers Waiting 1st Cons'!$J19</f>
        <v>0</v>
      </c>
      <c r="H18" s="20">
        <f>'[1]Waiting Times 2nd Cons'!$J19</f>
        <v>0</v>
      </c>
      <c r="I18" s="20">
        <f>'[1]Numbers Waiting 2nd Cons'!$J19</f>
        <v>0</v>
      </c>
      <c r="J18" s="21">
        <f>SUM('[1]Number of 1st Cons Apps Held'!$C19:$J19)</f>
        <v>4</v>
      </c>
      <c r="K18" s="21">
        <f>SUM('[1]Number of 2nd Cons Apps Held'!$C19:$J19)</f>
        <v>0</v>
      </c>
      <c r="L18" s="21">
        <f>SUM('[1]Number of Priority Apps Held'!$C19:$J19)</f>
        <v>4</v>
      </c>
      <c r="M18" s="22">
        <f>SUM('[1]District Court Family'!$C19:$J19)+SUM('[1]District Court Family Appeals'!$C19:$J19)</f>
        <v>3</v>
      </c>
      <c r="N18" s="23">
        <f>SUM('[1]CC Jud Sep &amp; Div'!$C19:$J19)</f>
        <v>0</v>
      </c>
    </row>
    <row r="19" spans="1:14" s="9" customFormat="1" ht="15" x14ac:dyDescent="0.2">
      <c r="A19" s="17" t="s">
        <v>23</v>
      </c>
      <c r="B19" s="52"/>
      <c r="C19" s="18">
        <f>SUM('[1]Total Applications'!$J20:$J21)</f>
        <v>0</v>
      </c>
      <c r="D19" s="18">
        <f>SUM('[1]Total Applications'!$C$20:$J21)</f>
        <v>42</v>
      </c>
      <c r="E19" s="19">
        <f>MAX('[1]Waiting Times 1st Cons'!$J20:$J21)</f>
        <v>0</v>
      </c>
      <c r="F19" s="19">
        <f>SUM('[1]Number Waiting Priority Apps'!$J20:$J21)</f>
        <v>0</v>
      </c>
      <c r="G19" s="19">
        <f>SUM('[1]Numbers Waiting 1st Cons'!$J20:$J21)</f>
        <v>0</v>
      </c>
      <c r="H19" s="20">
        <f>MAX('[1]Waiting Times 2nd Cons'!$J20:$J21)</f>
        <v>0</v>
      </c>
      <c r="I19" s="20">
        <f>SUM('[1]Numbers Waiting 2nd Cons'!$J20:$J21)</f>
        <v>0</v>
      </c>
      <c r="J19" s="21">
        <f>SUM('[1]Number of 1st Cons Apps Held'!$C$20:$J21)</f>
        <v>5</v>
      </c>
      <c r="K19" s="21">
        <f>SUM('[1]Number of 2nd Cons Apps Held'!$C$20:$J21)</f>
        <v>0</v>
      </c>
      <c r="L19" s="21">
        <f>SUM('[1]Number of Priority Apps Held'!$C$20:$J21)</f>
        <v>1</v>
      </c>
      <c r="M19" s="22">
        <f>SUM('[1]District Court Family'!$C$20:$J21)+SUM('[1]District Court Family Appeals'!$C$20:$J21)</f>
        <v>15</v>
      </c>
      <c r="N19" s="23">
        <f>SUM('[1]CC Jud Sep &amp; Div'!$C$20:$J21)</f>
        <v>0</v>
      </c>
    </row>
    <row r="20" spans="1:14" s="9" customFormat="1" ht="15" x14ac:dyDescent="0.2">
      <c r="A20" s="17" t="s">
        <v>24</v>
      </c>
      <c r="B20" s="59"/>
      <c r="C20" s="18">
        <f>'[1]Total Applications'!$J22</f>
        <v>0</v>
      </c>
      <c r="D20" s="18">
        <f>SUM('[1]Total Applications'!$C22:$J22)</f>
        <v>25</v>
      </c>
      <c r="E20" s="19">
        <f>'[1]Waiting Times 1st Cons'!$J22</f>
        <v>0</v>
      </c>
      <c r="F20" s="19">
        <f>'[1]Number Waiting Priority Apps'!$J22</f>
        <v>0</v>
      </c>
      <c r="G20" s="19">
        <f>'[1]Numbers Waiting 1st Cons'!$J22</f>
        <v>0</v>
      </c>
      <c r="H20" s="20">
        <f>'[1]Waiting Times 2nd Cons'!$J22</f>
        <v>0</v>
      </c>
      <c r="I20" s="20">
        <f>'[1]Numbers Waiting 2nd Cons'!$J22</f>
        <v>0</v>
      </c>
      <c r="J20" s="21">
        <f>SUM('[1]Number of 1st Cons Apps Held'!$C22:$J22)</f>
        <v>12</v>
      </c>
      <c r="K20" s="21">
        <f>SUM('[1]Number of 2nd Cons Apps Held'!$C22:$J22)</f>
        <v>0</v>
      </c>
      <c r="L20" s="21">
        <f>SUM('[1]Number of Priority Apps Held'!$C22:$J22)</f>
        <v>0</v>
      </c>
      <c r="M20" s="22">
        <f>SUM('[1]District Court Family'!$C22:$J22)+SUM('[1]District Court Family Appeals'!$C22:$J22)</f>
        <v>13</v>
      </c>
      <c r="N20" s="23">
        <f>SUM('[1]CC Jud Sep &amp; Div'!$C22:$J22)</f>
        <v>0</v>
      </c>
    </row>
    <row r="21" spans="1:14" s="9" customFormat="1" ht="15" x14ac:dyDescent="0.2">
      <c r="A21" s="17" t="s">
        <v>25</v>
      </c>
      <c r="B21" s="59"/>
      <c r="C21" s="18">
        <f>'[1]Total Applications'!$J23</f>
        <v>0</v>
      </c>
      <c r="D21" s="18">
        <f>SUM('[1]Total Applications'!$C23:$J23)</f>
        <v>80</v>
      </c>
      <c r="E21" s="19">
        <f>'[1]Waiting Times 1st Cons'!$J23</f>
        <v>0</v>
      </c>
      <c r="F21" s="19">
        <f>'[1]Number Waiting Priority Apps'!$J23</f>
        <v>0</v>
      </c>
      <c r="G21" s="19">
        <f>'[1]Numbers Waiting 1st Cons'!$J23</f>
        <v>0</v>
      </c>
      <c r="H21" s="20">
        <f>'[1]Waiting Times 2nd Cons'!$J23</f>
        <v>0</v>
      </c>
      <c r="I21" s="20">
        <f>'[1]Numbers Waiting 2nd Cons'!$J23</f>
        <v>0</v>
      </c>
      <c r="J21" s="21">
        <f>SUM('[1]Number of 1st Cons Apps Held'!$C23:$J23)</f>
        <v>24</v>
      </c>
      <c r="K21" s="21">
        <f>SUM('[1]Number of 2nd Cons Apps Held'!$C23:$J23)</f>
        <v>0</v>
      </c>
      <c r="L21" s="21">
        <f>SUM('[1]Number of Priority Apps Held'!$C23:$J23)</f>
        <v>4</v>
      </c>
      <c r="M21" s="22">
        <f>SUM('[1]District Court Family'!$C23:$J23)+SUM('[1]District Court Family Appeals'!$C23:$J23)</f>
        <v>47</v>
      </c>
      <c r="N21" s="23">
        <f>SUM('[1]CC Jud Sep &amp; Div'!$C23:$J23)</f>
        <v>3</v>
      </c>
    </row>
    <row r="22" spans="1:14" s="9" customFormat="1" ht="15" x14ac:dyDescent="0.2">
      <c r="A22" s="17" t="s">
        <v>26</v>
      </c>
      <c r="B22" s="59"/>
      <c r="C22" s="18">
        <f>'[1]Total Applications'!$J24</f>
        <v>0</v>
      </c>
      <c r="D22" s="18">
        <f>SUM('[1]Total Applications'!$C24:$J24)</f>
        <v>30</v>
      </c>
      <c r="E22" s="19">
        <f>'[1]Waiting Times 1st Cons'!$J24</f>
        <v>0</v>
      </c>
      <c r="F22" s="19">
        <f>'[1]Number Waiting Priority Apps'!$J24</f>
        <v>0</v>
      </c>
      <c r="G22" s="19">
        <f>'[1]Numbers Waiting 1st Cons'!$J24</f>
        <v>0</v>
      </c>
      <c r="H22" s="20">
        <f>'[1]Waiting Times 2nd Cons'!$J24</f>
        <v>0</v>
      </c>
      <c r="I22" s="20">
        <f>'[1]Numbers Waiting 2nd Cons'!$J24</f>
        <v>0</v>
      </c>
      <c r="J22" s="21">
        <f>SUM('[1]Number of 1st Cons Apps Held'!$C24:$J24)</f>
        <v>8</v>
      </c>
      <c r="K22" s="21">
        <f>SUM('[1]Number of 2nd Cons Apps Held'!$C24:$J24)</f>
        <v>0</v>
      </c>
      <c r="L22" s="21">
        <f>SUM('[1]Number of Priority Apps Held'!$C24:$J24)</f>
        <v>1</v>
      </c>
      <c r="M22" s="22">
        <f>SUM('[1]District Court Family'!$C24:$J24)+SUM('[1]District Court Family Appeals'!$C24:$J24)</f>
        <v>16</v>
      </c>
      <c r="N22" s="23">
        <f>SUM('[1]CC Jud Sep &amp; Div'!$C24:$J24)</f>
        <v>0</v>
      </c>
    </row>
    <row r="23" spans="1:14" s="9" customFormat="1" ht="15" x14ac:dyDescent="0.2">
      <c r="A23" s="17" t="s">
        <v>27</v>
      </c>
      <c r="B23" s="52"/>
      <c r="C23" s="18">
        <f>SUM('[1]Total Applications'!$J25:$J26)</f>
        <v>0</v>
      </c>
      <c r="D23" s="18">
        <f>SUM('[1]Total Applications'!$C$25:$J26)</f>
        <v>18</v>
      </c>
      <c r="E23" s="19">
        <f>MAX('[1]Waiting Times 1st Cons'!$J25:$J26)</f>
        <v>0</v>
      </c>
      <c r="F23" s="19">
        <f>SUM('[1]Number Waiting Priority Apps'!$J25:$J26)</f>
        <v>0</v>
      </c>
      <c r="G23" s="19">
        <f>SUM('[1]Numbers Waiting 1st Cons'!$J25:$J26)</f>
        <v>0</v>
      </c>
      <c r="H23" s="20">
        <f>MAX('[1]Waiting Times 2nd Cons'!$J25:J26)</f>
        <v>0</v>
      </c>
      <c r="I23" s="20">
        <f>SUM('[1]Numbers Waiting 2nd Cons'!$J25:$J26)</f>
        <v>0</v>
      </c>
      <c r="J23" s="21">
        <f>SUM('[1]Number of 1st Cons Apps Held'!$C$25:$J26)</f>
        <v>2</v>
      </c>
      <c r="K23" s="21">
        <f>SUM('[1]Number of 2nd Cons Apps Held'!$C$25:$J26)</f>
        <v>0</v>
      </c>
      <c r="L23" s="21">
        <f>SUM('[1]Number of Priority Apps Held'!$C$25:$J26)</f>
        <v>2</v>
      </c>
      <c r="M23" s="22">
        <f>SUM('[1]District Court Family Appeals'!$C$25:$J26)+SUM('[1]District Court Family'!$C$25:$J26)</f>
        <v>7</v>
      </c>
      <c r="N23" s="23">
        <f>SUM('[1]CC Jud Sep &amp; Div'!$C$25:$J26)</f>
        <v>1</v>
      </c>
    </row>
    <row r="24" spans="1:14" s="9" customFormat="1" ht="15" x14ac:dyDescent="0.2">
      <c r="A24" s="17" t="s">
        <v>28</v>
      </c>
      <c r="B24" s="59"/>
      <c r="C24" s="18">
        <f>'[1]Total Applications'!$J28</f>
        <v>0</v>
      </c>
      <c r="D24" s="18">
        <f>SUM('[1]Total Applications'!$C28:$J28)</f>
        <v>50</v>
      </c>
      <c r="E24" s="19">
        <f>'[1]Waiting Times 1st Cons'!$J28</f>
        <v>0</v>
      </c>
      <c r="F24" s="19">
        <f>'[1]Number Waiting Priority Apps'!$J28</f>
        <v>0</v>
      </c>
      <c r="G24" s="19">
        <f>'[1]Numbers Waiting 1st Cons'!$J28</f>
        <v>0</v>
      </c>
      <c r="H24" s="20">
        <f>'[1]Waiting Times 2nd Cons'!$J28</f>
        <v>0</v>
      </c>
      <c r="I24" s="20">
        <f>'[1]Numbers Waiting 2nd Cons'!$J28</f>
        <v>0</v>
      </c>
      <c r="J24" s="21">
        <f>SUM('[1]Number of 1st Cons Apps Held'!$C28:$J28)</f>
        <v>1</v>
      </c>
      <c r="K24" s="21">
        <f>SUM('[1]Number of 2nd Cons Apps Held'!$C28:$J28)</f>
        <v>0</v>
      </c>
      <c r="L24" s="21">
        <f>SUM('[1]Number of Priority Apps Held'!$C28:$J28)</f>
        <v>1</v>
      </c>
      <c r="M24" s="22">
        <f>SUM('[1]District Court Family'!$C28:$J28)+SUM('[1]District Court Family Appeals'!$C28:$J28)</f>
        <v>14</v>
      </c>
      <c r="N24" s="23">
        <f>SUM('[1]CC Jud Sep &amp; Div'!$C28:$J28)</f>
        <v>0</v>
      </c>
    </row>
    <row r="25" spans="1:14" s="9" customFormat="1" ht="15" x14ac:dyDescent="0.2">
      <c r="A25" s="17" t="s">
        <v>29</v>
      </c>
      <c r="B25" s="59"/>
      <c r="C25" s="18">
        <f>'[1]Total Applications'!$J29</f>
        <v>0</v>
      </c>
      <c r="D25" s="18">
        <f>SUM('[1]Total Applications'!$C29:$J29)</f>
        <v>39</v>
      </c>
      <c r="E25" s="19">
        <f>'[1]Waiting Times 1st Cons'!$J29</f>
        <v>0</v>
      </c>
      <c r="F25" s="19">
        <f>'[1]Number Waiting Priority Apps'!$J29</f>
        <v>0</v>
      </c>
      <c r="G25" s="19">
        <f>'[1]Numbers Waiting 1st Cons'!$J29</f>
        <v>0</v>
      </c>
      <c r="H25" s="20">
        <f>'[1]Waiting Times 2nd Cons'!$J29</f>
        <v>0</v>
      </c>
      <c r="I25" s="20">
        <f>'[1]Numbers Waiting 2nd Cons'!$J29</f>
        <v>0</v>
      </c>
      <c r="J25" s="21">
        <f>SUM('[1]Number of 1st Cons Apps Held'!$C29:$J29)</f>
        <v>8</v>
      </c>
      <c r="K25" s="21">
        <f>SUM('[1]Number of 2nd Cons Apps Held'!$C29:$J29)</f>
        <v>0</v>
      </c>
      <c r="L25" s="21">
        <f>SUM('[1]Number of Priority Apps Held'!$C29:$J29)</f>
        <v>7</v>
      </c>
      <c r="M25" s="22">
        <f>SUM('[1]District Court Family'!$C29:$J29)+SUM('[1]District Court Family Appeals'!$C29:$J29)</f>
        <v>18</v>
      </c>
      <c r="N25" s="23">
        <f>SUM('[1]CC Jud Sep &amp; Div'!$C29:$J29)</f>
        <v>1</v>
      </c>
    </row>
    <row r="26" spans="1:14" s="9" customFormat="1" ht="15" x14ac:dyDescent="0.2">
      <c r="A26" s="17" t="s">
        <v>30</v>
      </c>
      <c r="B26" s="59"/>
      <c r="C26" s="18">
        <f>'[1]Total Applications'!$J30</f>
        <v>0</v>
      </c>
      <c r="D26" s="18">
        <f>SUM('[1]Total Applications'!$C30:$J30)</f>
        <v>11</v>
      </c>
      <c r="E26" s="19">
        <f>'[1]Waiting Times 1st Cons'!$J30</f>
        <v>0</v>
      </c>
      <c r="F26" s="19">
        <f>'[1]Number Waiting Priority Apps'!$J30</f>
        <v>0</v>
      </c>
      <c r="G26" s="19">
        <f>'[1]Numbers Waiting 1st Cons'!$J30</f>
        <v>0</v>
      </c>
      <c r="H26" s="20">
        <f>'[1]Waiting Times 2nd Cons'!$J30</f>
        <v>0</v>
      </c>
      <c r="I26" s="20">
        <f>'[1]Numbers Waiting 2nd Cons'!$J30</f>
        <v>0</v>
      </c>
      <c r="J26" s="21">
        <f>SUM('[1]Number of 1st Cons Apps Held'!$C30:$J30)</f>
        <v>7</v>
      </c>
      <c r="K26" s="21">
        <f>SUM('[1]Number of 2nd Cons Apps Held'!$C30:$J30)</f>
        <v>0</v>
      </c>
      <c r="L26" s="21">
        <f>SUM('[1]Number of Priority Apps Held'!$C30:$J30)</f>
        <v>1</v>
      </c>
      <c r="M26" s="22">
        <f>SUM('[1]District Court Family'!$C30:$J30)+SUM('[1]District Court Family Appeals'!$C30:$J30)</f>
        <v>11</v>
      </c>
      <c r="N26" s="23">
        <f>SUM('[1]CC Jud Sep &amp; Div'!$C30:$J30)</f>
        <v>1</v>
      </c>
    </row>
    <row r="27" spans="1:14" s="9" customFormat="1" ht="15" x14ac:dyDescent="0.2">
      <c r="A27" s="17" t="s">
        <v>31</v>
      </c>
      <c r="B27" s="59"/>
      <c r="C27" s="18">
        <f>'[1]Total Applications'!$J31</f>
        <v>0</v>
      </c>
      <c r="D27" s="18">
        <f>SUM('[1]Total Applications'!$C31:$J31)</f>
        <v>40</v>
      </c>
      <c r="E27" s="19">
        <f>'[1]Waiting Times 1st Cons'!$J31</f>
        <v>0</v>
      </c>
      <c r="F27" s="19">
        <f>'[1]Number Waiting Priority Apps'!$J31</f>
        <v>0</v>
      </c>
      <c r="G27" s="19">
        <f>'[1]Numbers Waiting 1st Cons'!$J31</f>
        <v>0</v>
      </c>
      <c r="H27" s="20">
        <f>'[1]Waiting Times 2nd Cons'!$J31</f>
        <v>0</v>
      </c>
      <c r="I27" s="20">
        <f>'[1]Numbers Waiting 2nd Cons'!$J31</f>
        <v>0</v>
      </c>
      <c r="J27" s="21">
        <f>SUM('[1]Number of 1st Cons Apps Held'!$C31:$J31)</f>
        <v>1</v>
      </c>
      <c r="K27" s="21">
        <f>SUM('[1]Number of 2nd Cons Apps Held'!$C31:$J31)</f>
        <v>0</v>
      </c>
      <c r="L27" s="21">
        <f>SUM('[1]Number of Priority Apps Held'!$C31:$J31)</f>
        <v>0</v>
      </c>
      <c r="M27" s="22">
        <f>SUM('[1]District Court Family'!$C31:$J31)+SUM('[1]District Court Family Appeals'!$C31:$J31)</f>
        <v>17</v>
      </c>
      <c r="N27" s="23">
        <f>SUM('[1]CC Jud Sep &amp; Div'!$C31:$J31)</f>
        <v>0</v>
      </c>
    </row>
    <row r="28" spans="1:14" s="9" customFormat="1" ht="15" x14ac:dyDescent="0.2">
      <c r="A28" s="17" t="s">
        <v>32</v>
      </c>
      <c r="B28" s="59"/>
      <c r="C28" s="18">
        <f>'[1]Total Applications'!$J32</f>
        <v>0</v>
      </c>
      <c r="D28" s="18">
        <f>SUM('[1]Total Applications'!$C32:$J32)</f>
        <v>23</v>
      </c>
      <c r="E28" s="19">
        <f>'[1]Waiting Times 1st Cons'!$J32</f>
        <v>0</v>
      </c>
      <c r="F28" s="19">
        <f>'[1]Number Waiting Priority Apps'!$J32</f>
        <v>0</v>
      </c>
      <c r="G28" s="19">
        <f>'[1]Numbers Waiting 1st Cons'!$J32</f>
        <v>0</v>
      </c>
      <c r="H28" s="20">
        <f>'[1]Waiting Times 2nd Cons'!$J32</f>
        <v>0</v>
      </c>
      <c r="I28" s="20">
        <f>'[1]Numbers Waiting 2nd Cons'!$J32</f>
        <v>0</v>
      </c>
      <c r="J28" s="21">
        <f>SUM('[1]Number of 1st Cons Apps Held'!$C32:$J32)</f>
        <v>6</v>
      </c>
      <c r="K28" s="21">
        <f>SUM('[1]Number of 2nd Cons Apps Held'!$C32:$J32)</f>
        <v>0</v>
      </c>
      <c r="L28" s="21">
        <f>SUM('[1]Number of Priority Apps Held'!$C32:$J32)</f>
        <v>1</v>
      </c>
      <c r="M28" s="22">
        <f>SUM('[1]District Court Family'!$C32:$J32)+SUM('[1]District Court Family Appeals'!$C32:$J32)</f>
        <v>13</v>
      </c>
      <c r="N28" s="23">
        <f>SUM('[1]CC Jud Sep &amp; Div'!$C32:$J32)</f>
        <v>0</v>
      </c>
    </row>
    <row r="29" spans="1:14" s="9" customFormat="1" ht="15" x14ac:dyDescent="0.2">
      <c r="A29" s="17" t="s">
        <v>33</v>
      </c>
      <c r="B29" s="59"/>
      <c r="C29" s="18">
        <f>SUM('[1]Total Applications'!$J33:$J34)</f>
        <v>0</v>
      </c>
      <c r="D29" s="18">
        <f>SUM('[1]Total Applications'!$C33:$J34)</f>
        <v>616</v>
      </c>
      <c r="E29" s="19">
        <f>MAX('[1]Waiting Times 1st Cons'!$J33)</f>
        <v>0</v>
      </c>
      <c r="F29" s="19">
        <f>SUM('[1]Number Waiting Priority Apps'!$J33)</f>
        <v>0</v>
      </c>
      <c r="G29" s="19">
        <f>'[1]Numbers Waiting 1st Cons'!$J33</f>
        <v>0</v>
      </c>
      <c r="H29" s="20">
        <f>MAX('[1]Waiting Times 2nd Cons'!$J33)</f>
        <v>0</v>
      </c>
      <c r="I29" s="20">
        <f>SUM('[1]Numbers Waiting 2nd Cons'!$J33)</f>
        <v>0</v>
      </c>
      <c r="J29" s="21">
        <f>SUM('[1]Number of 1st Cons Apps Held'!$C33:J34)</f>
        <v>84</v>
      </c>
      <c r="K29" s="21">
        <f>SUM('[1]Number of 2nd Cons Apps Held'!$C33:$J33)</f>
        <v>0</v>
      </c>
      <c r="L29" s="21">
        <f>SUM('[1]Number of Priority Apps Held'!$C33:$J34)</f>
        <v>78</v>
      </c>
      <c r="M29" s="22">
        <f>SUM('[1]District Court Family Appeals'!$C$33:$J33)+SUM('[1]District Court Family'!$C33:$J33)</f>
        <v>3</v>
      </c>
      <c r="N29" s="23">
        <f>SUM('[1]CC Jud Sep &amp; Div'!$C33:$J33)</f>
        <v>0</v>
      </c>
    </row>
    <row r="30" spans="1:14" s="9" customFormat="1" ht="15" x14ac:dyDescent="0.2">
      <c r="A30" s="17" t="s">
        <v>34</v>
      </c>
      <c r="B30" s="59"/>
      <c r="C30" s="18">
        <f>'[1]Total Applications'!$J35</f>
        <v>0</v>
      </c>
      <c r="D30" s="18">
        <f>SUM('[1]Total Applications'!$C35:$J35)</f>
        <v>15</v>
      </c>
      <c r="E30" s="19">
        <f>'[1]Waiting Times 1st Cons'!$J35</f>
        <v>0</v>
      </c>
      <c r="F30" s="19">
        <f>'[1]Number Waiting Priority Apps'!$J35</f>
        <v>0</v>
      </c>
      <c r="G30" s="19">
        <f>'[1]Numbers Waiting 1st Cons'!$J35</f>
        <v>0</v>
      </c>
      <c r="H30" s="20">
        <f>'[1]Waiting Times 2nd Cons'!$J35</f>
        <v>0</v>
      </c>
      <c r="I30" s="20">
        <f>'[1]Numbers Waiting 2nd Cons'!$J35</f>
        <v>0</v>
      </c>
      <c r="J30" s="21">
        <f>SUM('[1]Number of 1st Cons Apps Held'!$C35:$J35)</f>
        <v>9</v>
      </c>
      <c r="K30" s="21">
        <f>SUM('[1]Number of 2nd Cons Apps Held'!$C35:$J35)</f>
        <v>0</v>
      </c>
      <c r="L30" s="21">
        <f>SUM('[1]Number of Priority Apps Held'!$C35:$J35)</f>
        <v>0</v>
      </c>
      <c r="M30" s="22">
        <f>SUM('[1]District Court Family'!$C35:$J35)+SUM('[1]District Court Family Appeals'!$C35:$J35)</f>
        <v>3</v>
      </c>
      <c r="N30" s="23">
        <f>SUM('[1]CC Jud Sep &amp; Div'!$C35:$J35)</f>
        <v>2</v>
      </c>
    </row>
    <row r="31" spans="1:14" s="9" customFormat="1" ht="15" x14ac:dyDescent="0.2">
      <c r="A31" s="17" t="s">
        <v>35</v>
      </c>
      <c r="B31" s="59"/>
      <c r="C31" s="18">
        <f>'[1]Total Applications'!$J36</f>
        <v>0</v>
      </c>
      <c r="D31" s="18">
        <f>SUM('[1]Total Applications'!$C36:$J36)</f>
        <v>62</v>
      </c>
      <c r="E31" s="19">
        <f>'[1]Waiting Times 1st Cons'!$J36</f>
        <v>0</v>
      </c>
      <c r="F31" s="19">
        <f>'[1]Number Waiting Priority Apps'!$J36</f>
        <v>0</v>
      </c>
      <c r="G31" s="19">
        <f>'[1]Numbers Waiting 1st Cons'!$J36</f>
        <v>0</v>
      </c>
      <c r="H31" s="20">
        <f>'[1]Waiting Times 2nd Cons'!$J36</f>
        <v>0</v>
      </c>
      <c r="I31" s="20">
        <f>'[1]Numbers Waiting 2nd Cons'!$J36</f>
        <v>0</v>
      </c>
      <c r="J31" s="21">
        <f>SUM('[1]Number of 1st Cons Apps Held'!$C36:$J36)</f>
        <v>16</v>
      </c>
      <c r="K31" s="21">
        <f>SUM('[1]Number of 2nd Cons Apps Held'!$C36:$J36)</f>
        <v>0</v>
      </c>
      <c r="L31" s="21">
        <f>SUM('[1]Number of Priority Apps Held'!$C36:$J36)</f>
        <v>2</v>
      </c>
      <c r="M31" s="22">
        <f>SUM('[1]District Court Family'!$C36:$J36)+SUM('[1]District Court Family Appeals'!$C36:$J36)</f>
        <v>26</v>
      </c>
      <c r="N31" s="23">
        <f>SUM('[1]CC Jud Sep &amp; Div'!$C36:$J36)</f>
        <v>0</v>
      </c>
    </row>
    <row r="32" spans="1:14" s="9" customFormat="1" ht="15" x14ac:dyDescent="0.2">
      <c r="A32" s="17" t="s">
        <v>36</v>
      </c>
      <c r="B32" s="59"/>
      <c r="C32" s="18">
        <f>'[1]Total Applications'!$J37</f>
        <v>0</v>
      </c>
      <c r="D32" s="18">
        <f>SUM('[1]Total Applications'!$C37:$J37)</f>
        <v>0</v>
      </c>
      <c r="E32" s="19">
        <f>'[1]Waiting Times 1st Cons'!$J37</f>
        <v>0</v>
      </c>
      <c r="F32" s="19">
        <f>'[1]Number Waiting Priority Apps'!$J37</f>
        <v>0</v>
      </c>
      <c r="G32" s="19">
        <f>'[1]Numbers Waiting 1st Cons'!$J37</f>
        <v>0</v>
      </c>
      <c r="H32" s="20">
        <f>'[1]Waiting Times 2nd Cons'!$J37</f>
        <v>0</v>
      </c>
      <c r="I32" s="20">
        <f>'[1]Numbers Waiting 2nd Cons'!$J37</f>
        <v>0</v>
      </c>
      <c r="J32" s="21">
        <f>SUM('[1]Number of 1st Cons Apps Held'!$C37:$J37)</f>
        <v>2</v>
      </c>
      <c r="K32" s="21">
        <f>SUM('[1]Number of 2nd Cons Apps Held'!$C37:$J37)</f>
        <v>0</v>
      </c>
      <c r="L32" s="21">
        <f>SUM('[1]Number of Priority Apps Held'!$C37:$J37)</f>
        <v>0</v>
      </c>
      <c r="M32" s="22">
        <f>SUM('[1]District Court Family'!$C37:$J37)+SUM('[1]District Court Family Appeals'!$C37:$J37)</f>
        <v>1</v>
      </c>
      <c r="N32" s="23">
        <f>SUM('[1]CC Jud Sep &amp; Div'!$C37:$J37)</f>
        <v>0</v>
      </c>
    </row>
    <row r="33" spans="1:14" s="9" customFormat="1" ht="15" x14ac:dyDescent="0.2">
      <c r="A33" s="17" t="s">
        <v>37</v>
      </c>
      <c r="B33" s="59"/>
      <c r="C33" s="18">
        <f>'[1]Total Applications'!$J38</f>
        <v>0</v>
      </c>
      <c r="D33" s="18">
        <f>SUM('[1]Total Applications'!$C38:$J38)</f>
        <v>30</v>
      </c>
      <c r="E33" s="19">
        <f>'[1]Waiting Times 1st Cons'!$J38</f>
        <v>0</v>
      </c>
      <c r="F33" s="19">
        <f>'[1]Number Waiting Priority Apps'!$J38</f>
        <v>0</v>
      </c>
      <c r="G33" s="19">
        <f>'[1]Numbers Waiting 1st Cons'!$J38</f>
        <v>0</v>
      </c>
      <c r="H33" s="20">
        <f>'[1]Waiting Times 2nd Cons'!$J38</f>
        <v>0</v>
      </c>
      <c r="I33" s="20">
        <f>'[1]Numbers Waiting 2nd Cons'!$J38</f>
        <v>0</v>
      </c>
      <c r="J33" s="21">
        <f>SUM('[1]Number of 1st Cons Apps Held'!$C38:$J38)</f>
        <v>3</v>
      </c>
      <c r="K33" s="21">
        <f>SUM('[1]Number of 2nd Cons Apps Held'!$C38:$J38)</f>
        <v>0</v>
      </c>
      <c r="L33" s="21">
        <f>SUM('[1]Number of Priority Apps Held'!$C38:$J38)</f>
        <v>2</v>
      </c>
      <c r="M33" s="22">
        <f>SUM('[1]District Court Family'!$C38:$J38)+SUM('[1]District Court Family Appeals'!$C38:$J38)</f>
        <v>10</v>
      </c>
      <c r="N33" s="23">
        <f>SUM('[1]CC Jud Sep &amp; Div'!$C38:$J38)</f>
        <v>2</v>
      </c>
    </row>
    <row r="34" spans="1:14" s="9" customFormat="1" ht="15" x14ac:dyDescent="0.2">
      <c r="A34" s="17" t="s">
        <v>38</v>
      </c>
      <c r="B34" s="59"/>
      <c r="C34" s="18">
        <f>'[1]Total Applications'!$J39</f>
        <v>0</v>
      </c>
      <c r="D34" s="18">
        <f>SUM('[1]Total Applications'!$C39:$J39)</f>
        <v>31</v>
      </c>
      <c r="E34" s="19">
        <f>'[1]Waiting Times 1st Cons'!J39</f>
        <v>0</v>
      </c>
      <c r="F34" s="19">
        <f>'[1]Number Waiting Priority Apps'!$J39</f>
        <v>0</v>
      </c>
      <c r="G34" s="19">
        <f>'[1]Numbers Waiting 1st Cons'!$J39</f>
        <v>0</v>
      </c>
      <c r="H34" s="20">
        <f>'[1]Waiting Times 2nd Cons'!$J39</f>
        <v>0</v>
      </c>
      <c r="I34" s="20">
        <f>'[1]Numbers Waiting 2nd Cons'!$J39</f>
        <v>0</v>
      </c>
      <c r="J34" s="21">
        <f>SUM('[1]Number of 1st Cons Apps Held'!$C39:$J39)</f>
        <v>15</v>
      </c>
      <c r="K34" s="21">
        <f>SUM('[1]Number of 2nd Cons Apps Held'!$C39:$J39)</f>
        <v>0</v>
      </c>
      <c r="L34" s="21">
        <f>SUM('[1]Number of Priority Apps Held'!$C39:$J39)</f>
        <v>4</v>
      </c>
      <c r="M34" s="22">
        <f>SUM('[1]District Court Family'!$C39:$J39)+SUM('[1]District Court Family Appeals'!$C39:$J39)</f>
        <v>9</v>
      </c>
      <c r="N34" s="23">
        <f>SUM('[1]CC Jud Sep &amp; Div'!$C39:$J39)</f>
        <v>0</v>
      </c>
    </row>
    <row r="35" spans="1:14" s="9" customFormat="1" ht="15.75" thickBot="1" x14ac:dyDescent="0.25">
      <c r="A35" s="24" t="s">
        <v>39</v>
      </c>
      <c r="B35" s="60"/>
      <c r="C35" s="25">
        <f>'[1]Total Applications'!$J40</f>
        <v>0</v>
      </c>
      <c r="D35" s="25">
        <f>SUM('[1]Total Applications'!$C40:$J40)</f>
        <v>54</v>
      </c>
      <c r="E35" s="26">
        <f>'[1]Waiting Times 1st Cons'!$J40</f>
        <v>0</v>
      </c>
      <c r="F35" s="26">
        <f>'[1]Number Waiting Priority Apps'!$J40</f>
        <v>0</v>
      </c>
      <c r="G35" s="26">
        <f>'[1]Numbers Waiting 1st Cons'!$J40</f>
        <v>0</v>
      </c>
      <c r="H35" s="31">
        <f>'[1]Waiting Times 2nd Cons'!$J40</f>
        <v>0</v>
      </c>
      <c r="I35" s="31">
        <f>'[1]Numbers Waiting 2nd Cons'!$J40</f>
        <v>0</v>
      </c>
      <c r="J35" s="27">
        <f>SUM('[1]Number of 1st Cons Apps Held'!$C40:$J40)</f>
        <v>9</v>
      </c>
      <c r="K35" s="27">
        <f>SUM('[1]Number of 2nd Cons Apps Held'!$C40:$J40)</f>
        <v>0</v>
      </c>
      <c r="L35" s="27">
        <f>SUM('[1]Number of Priority Apps Held'!$C40:$J40)</f>
        <v>0</v>
      </c>
      <c r="M35" s="28">
        <f>SUM('[1]District Court Family'!$C40:$J40)+SUM('[1]District Court Family Appeals'!$C40:$J40)</f>
        <v>24</v>
      </c>
      <c r="N35" s="29">
        <f>SUM('[1]CC Jud Sep &amp; Div'!$C40:$J40)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7" right="0.7" top="0.75" bottom="0.75" header="0.3" footer="0.3"/>
  <pageSetup paperSize="8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70" zoomScaleNormal="70" zoomScaleSheetLayoutView="100" workbookViewId="0">
      <pane xSplit="1" topLeftCell="B1" activePane="topRight" state="frozen"/>
      <selection activeCell="A4" sqref="A4"/>
      <selection pane="topRight" activeCell="B6" sqref="B6:B35"/>
    </sheetView>
  </sheetViews>
  <sheetFormatPr defaultRowHeight="12.75" x14ac:dyDescent="0.2"/>
  <cols>
    <col min="1" max="1" width="21.75" bestFit="1" customWidth="1"/>
    <col min="2" max="2" width="15.625" bestFit="1" customWidth="1"/>
    <col min="3" max="5" width="14.625" customWidth="1"/>
    <col min="6" max="6" width="8.375" bestFit="1" customWidth="1"/>
    <col min="7" max="7" width="14.625" customWidth="1"/>
    <col min="8" max="9" width="14.125" customWidth="1"/>
    <col min="10" max="10" width="10.625" customWidth="1"/>
    <col min="11" max="11" width="10.625" style="30" customWidth="1"/>
    <col min="12" max="12" width="10.625" customWidth="1"/>
    <col min="13" max="14" width="22.625" customWidth="1"/>
  </cols>
  <sheetData>
    <row r="1" spans="1:15" ht="27" thickTop="1" x14ac:dyDescent="0.2">
      <c r="A1" s="114" t="s">
        <v>0</v>
      </c>
      <c r="B1" s="115"/>
      <c r="C1" s="115"/>
      <c r="D1" s="115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116" t="s">
        <v>55</v>
      </c>
      <c r="B2" s="117"/>
      <c r="C2" s="117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32"/>
      <c r="B3" s="46"/>
      <c r="C3" s="33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9" customFormat="1" ht="18.75" customHeight="1" x14ac:dyDescent="0.2">
      <c r="A4" s="7"/>
      <c r="B4" s="47" t="s">
        <v>46</v>
      </c>
      <c r="C4" s="118" t="s">
        <v>42</v>
      </c>
      <c r="D4" s="118"/>
      <c r="E4" s="119" t="s">
        <v>1</v>
      </c>
      <c r="F4" s="119"/>
      <c r="G4" s="119"/>
      <c r="H4" s="120" t="s">
        <v>2</v>
      </c>
      <c r="I4" s="120"/>
      <c r="J4" s="121" t="s">
        <v>3</v>
      </c>
      <c r="K4" s="121"/>
      <c r="L4" s="121"/>
      <c r="M4" s="112" t="s">
        <v>41</v>
      </c>
      <c r="N4" s="113"/>
      <c r="O4" s="8"/>
    </row>
    <row r="5" spans="1:15" s="9" customFormat="1" ht="47.25" x14ac:dyDescent="0.2">
      <c r="A5" s="10" t="s">
        <v>4</v>
      </c>
      <c r="B5" s="48"/>
      <c r="C5" s="11" t="s">
        <v>43</v>
      </c>
      <c r="D5" s="11" t="s">
        <v>5</v>
      </c>
      <c r="E5" s="12" t="s">
        <v>6</v>
      </c>
      <c r="F5" s="12" t="s">
        <v>7</v>
      </c>
      <c r="G5" s="12" t="s">
        <v>8</v>
      </c>
      <c r="H5" s="13" t="s">
        <v>6</v>
      </c>
      <c r="I5" s="13" t="s">
        <v>8</v>
      </c>
      <c r="J5" s="14" t="s">
        <v>44</v>
      </c>
      <c r="K5" s="14" t="s">
        <v>45</v>
      </c>
      <c r="L5" s="14" t="s">
        <v>7</v>
      </c>
      <c r="M5" s="15" t="s">
        <v>40</v>
      </c>
      <c r="N5" s="16" t="s">
        <v>9</v>
      </c>
      <c r="O5" s="8"/>
    </row>
    <row r="6" spans="1:15" s="9" customFormat="1" ht="15" x14ac:dyDescent="0.2">
      <c r="A6" s="17" t="s">
        <v>10</v>
      </c>
      <c r="B6" s="49"/>
      <c r="C6" s="18">
        <f>SUM('[1]Total Applications'!$K4:$K5)</f>
        <v>0</v>
      </c>
      <c r="D6" s="18">
        <f>SUM('[1]Total Applications'!$C$4:$K5)</f>
        <v>25</v>
      </c>
      <c r="E6" s="19">
        <f>MAX('[1]Waiting Times 1st Cons'!$K4:$K5)</f>
        <v>0</v>
      </c>
      <c r="F6" s="19">
        <f>SUM('[1]Number Waiting Priority Apps'!$K4:$K5)</f>
        <v>0</v>
      </c>
      <c r="G6" s="19">
        <f>SUM('[1]Numbers Waiting 1st Cons'!$K4:$K5)</f>
        <v>0</v>
      </c>
      <c r="H6" s="20">
        <f>MAX('[1]Waiting Times 2nd Cons'!$K4:$K5)</f>
        <v>0</v>
      </c>
      <c r="I6" s="20">
        <f>SUM('[1]Numbers Waiting 2nd Cons'!$K4:$K5)</f>
        <v>0</v>
      </c>
      <c r="J6" s="21">
        <f>SUM('[1]Number of 1st Cons Apps Held'!$C$4:$K5)</f>
        <v>6</v>
      </c>
      <c r="K6" s="21">
        <f>SUM('[1]Number of 2nd Cons Apps Held'!$C$4:$K5)</f>
        <v>0</v>
      </c>
      <c r="L6" s="21">
        <f>SUM('[1]Number of Priority Apps Held'!$C$4:$K5)</f>
        <v>0</v>
      </c>
      <c r="M6" s="22">
        <f>SUM('[1]District Court Family'!$C4:$K5)+SUM('[1]District Court Family Appeals'!$C4:$K5)</f>
        <v>11</v>
      </c>
      <c r="N6" s="23">
        <f>SUM('[1]CC Jud Sep &amp; Div'!$C$4:$K5)</f>
        <v>0</v>
      </c>
    </row>
    <row r="7" spans="1:15" s="9" customFormat="1" ht="15" x14ac:dyDescent="0.2">
      <c r="A7" s="17" t="s">
        <v>11</v>
      </c>
      <c r="B7" s="49"/>
      <c r="C7" s="18">
        <f>'[1]Total Applications'!$K6</f>
        <v>0</v>
      </c>
      <c r="D7" s="18">
        <f>SUM('[1]Total Applications'!$C6:$K6)</f>
        <v>8</v>
      </c>
      <c r="E7" s="19">
        <f>'[1]Waiting Times 1st Cons'!$K6</f>
        <v>0</v>
      </c>
      <c r="F7" s="19">
        <f>'[1]Number Waiting Priority Apps'!$K6</f>
        <v>0</v>
      </c>
      <c r="G7" s="19">
        <f>'[1]Numbers Waiting 1st Cons'!$K6</f>
        <v>0</v>
      </c>
      <c r="H7" s="20">
        <f>'[1]Waiting Times 2nd Cons'!$K6</f>
        <v>0</v>
      </c>
      <c r="I7" s="20">
        <f>'[1]Numbers Waiting 2nd Cons'!$K6</f>
        <v>0</v>
      </c>
      <c r="J7" s="21">
        <f>SUM('[1]Number of 1st Cons Apps Held'!$C6:$K6)</f>
        <v>5</v>
      </c>
      <c r="K7" s="21">
        <f>SUM('[1]Number of 2nd Cons Apps Held'!$C6:$K6)</f>
        <v>0</v>
      </c>
      <c r="L7" s="21">
        <f>SUM('[1]Number of Priority Apps Held'!$C6:$K6)</f>
        <v>1</v>
      </c>
      <c r="M7" s="22">
        <f>SUM('[1]District Court Family'!$C6:$K6)+SUM('[1]District Court Family Appeals'!$C6:$K6)</f>
        <v>3</v>
      </c>
      <c r="N7" s="23">
        <f>SUM('[1]CC Jud Sep &amp; Div'!$C6:$K6)</f>
        <v>5</v>
      </c>
    </row>
    <row r="8" spans="1:15" s="9" customFormat="1" ht="15" x14ac:dyDescent="0.2">
      <c r="A8" s="17" t="s">
        <v>12</v>
      </c>
      <c r="B8" s="52"/>
      <c r="C8" s="18">
        <f>'[1]Total Applications'!$K7</f>
        <v>0</v>
      </c>
      <c r="D8" s="18">
        <f>SUM('[1]Total Applications'!$C7:$K7)</f>
        <v>21</v>
      </c>
      <c r="E8" s="19">
        <f>'[1]Waiting Times 1st Cons'!$K7</f>
        <v>0</v>
      </c>
      <c r="F8" s="19">
        <f>'[1]Number Waiting Priority Apps'!$K7</f>
        <v>0</v>
      </c>
      <c r="G8" s="19">
        <f>'[1]Numbers Waiting 1st Cons'!$K7</f>
        <v>0</v>
      </c>
      <c r="H8" s="20">
        <f>'[1]Waiting Times 2nd Cons'!$K7</f>
        <v>0</v>
      </c>
      <c r="I8" s="20">
        <f>'[1]Numbers Waiting 2nd Cons'!$K7</f>
        <v>0</v>
      </c>
      <c r="J8" s="21">
        <f>SUM('[1]Number of 1st Cons Apps Held'!$C7:$K7)</f>
        <v>14</v>
      </c>
      <c r="K8" s="21">
        <f>SUM('[1]Number of 2nd Cons Apps Held'!$C7:$K7)</f>
        <v>0</v>
      </c>
      <c r="L8" s="21">
        <f>SUM('[1]Number of Priority Apps Held'!$C7:$K7)</f>
        <v>3</v>
      </c>
      <c r="M8" s="22">
        <f>SUM('[1]District Court Family'!$C7:$K7)+SUM('[1]District Court Family Appeals'!$C7:$K7)</f>
        <v>6</v>
      </c>
      <c r="N8" s="23">
        <f>SUM('[1]CC Jud Sep &amp; Div'!$C7:$K7)</f>
        <v>2</v>
      </c>
    </row>
    <row r="9" spans="1:15" s="9" customFormat="1" ht="15" x14ac:dyDescent="0.2">
      <c r="A9" s="17" t="s">
        <v>13</v>
      </c>
      <c r="B9" s="59"/>
      <c r="C9" s="18">
        <f>'[1]Total Applications'!$K8</f>
        <v>0</v>
      </c>
      <c r="D9" s="18">
        <f>SUM('[1]Total Applications'!$C8:$K8)</f>
        <v>18</v>
      </c>
      <c r="E9" s="19">
        <f>'[1]Waiting Times 1st Cons'!$K8</f>
        <v>0</v>
      </c>
      <c r="F9" s="19">
        <f>'[1]Number Waiting Priority Apps'!$K8</f>
        <v>0</v>
      </c>
      <c r="G9" s="19">
        <f>'[1]Numbers Waiting 1st Cons'!$K8</f>
        <v>0</v>
      </c>
      <c r="H9" s="20">
        <f>'[1]Waiting Times 2nd Cons'!$K8</f>
        <v>0</v>
      </c>
      <c r="I9" s="20">
        <f>'[1]Numbers Waiting 2nd Cons'!$K8</f>
        <v>0</v>
      </c>
      <c r="J9" s="21">
        <f>SUM('[1]Number of 1st Cons Apps Held'!$C8:$K8)</f>
        <v>7</v>
      </c>
      <c r="K9" s="21">
        <f>SUM('[1]Number of 2nd Cons Apps Held'!$C8:$K8)</f>
        <v>0</v>
      </c>
      <c r="L9" s="21">
        <f>SUM('[1]Number of Priority Apps Held'!$C8:$K8)</f>
        <v>2</v>
      </c>
      <c r="M9" s="22">
        <f>SUM('[1]District Court Family'!$C8:$K8)+SUM('[1]District Court Family Appeals'!$C8:$K8)</f>
        <v>6</v>
      </c>
      <c r="N9" s="23">
        <f>SUM('[1]CC Jud Sep &amp; Div'!$C8:$K8)</f>
        <v>0</v>
      </c>
    </row>
    <row r="10" spans="1:15" s="9" customFormat="1" ht="15" x14ac:dyDescent="0.2">
      <c r="A10" s="17" t="s">
        <v>14</v>
      </c>
      <c r="B10" s="59"/>
      <c r="C10" s="18">
        <f>'[1]Total Applications'!$K10</f>
        <v>0</v>
      </c>
      <c r="D10" s="18">
        <f>SUM('[1]Total Applications'!$C10:$K10)</f>
        <v>9</v>
      </c>
      <c r="E10" s="19">
        <f>'[1]Waiting Times 1st Cons'!$K10</f>
        <v>0</v>
      </c>
      <c r="F10" s="19">
        <f>'[1]Number Waiting Priority Apps'!$K10</f>
        <v>0</v>
      </c>
      <c r="G10" s="19">
        <f>'[1]Numbers Waiting 1st Cons'!$K10</f>
        <v>0</v>
      </c>
      <c r="H10" s="20">
        <f>'[1]Waiting Times 2nd Cons'!$K10</f>
        <v>0</v>
      </c>
      <c r="I10" s="20">
        <f>'[1]Numbers Waiting 2nd Cons'!$K10</f>
        <v>0</v>
      </c>
      <c r="J10" s="21">
        <f>SUM('[1]Number of 1st Cons Apps Held'!$C$10:$K10)</f>
        <v>16</v>
      </c>
      <c r="K10" s="21">
        <f>SUM('[1]Number of 2nd Cons Apps Held'!$C$10:$K10)</f>
        <v>0</v>
      </c>
      <c r="L10" s="21">
        <f>SUM('[1]Number of Priority Apps Held'!$C$10:$K10)</f>
        <v>1</v>
      </c>
      <c r="M10" s="22">
        <f>SUM('[1]District Court Family'!$C10:$K10)+SUM('[1]District Court Family Appeals'!$C10:$K10)</f>
        <v>0</v>
      </c>
      <c r="N10" s="23">
        <f>SUM('[1]CC Jud Sep &amp; Div'!$C10:$K10)</f>
        <v>0</v>
      </c>
    </row>
    <row r="11" spans="1:15" s="9" customFormat="1" ht="15" x14ac:dyDescent="0.2">
      <c r="A11" s="17" t="s">
        <v>15</v>
      </c>
      <c r="B11" s="52"/>
      <c r="C11" s="18">
        <f>'[1]Total Applications'!$K11</f>
        <v>0</v>
      </c>
      <c r="D11" s="18">
        <f>SUM('[1]Total Applications'!$C11:$K11)</f>
        <v>156</v>
      </c>
      <c r="E11" s="19">
        <f>'[1]Waiting Times 1st Cons'!$K11</f>
        <v>0</v>
      </c>
      <c r="F11" s="19">
        <f>'[1]Number Waiting Priority Apps'!$K11</f>
        <v>0</v>
      </c>
      <c r="G11" s="19">
        <f>'[1]Numbers Waiting 1st Cons'!$K11</f>
        <v>0</v>
      </c>
      <c r="H11" s="20">
        <f>'[1]Waiting Times 2nd Cons'!$K11</f>
        <v>0</v>
      </c>
      <c r="I11" s="20">
        <f>'[1]Numbers Waiting 2nd Cons'!$K11</f>
        <v>0</v>
      </c>
      <c r="J11" s="21">
        <f>SUM('[1]Number of 1st Cons Apps Held'!$C11:$K11)</f>
        <v>26</v>
      </c>
      <c r="K11" s="21">
        <f>SUM('[1]Number of 2nd Cons Apps Held'!$C11:$K11)</f>
        <v>0</v>
      </c>
      <c r="L11" s="21">
        <f>SUM('[1]Number of Priority Apps Held'!$C11:$K11)</f>
        <v>12</v>
      </c>
      <c r="M11" s="22">
        <f>SUM('[1]District Court Family'!$C11:$K11)+SUM('[1]District Court Family Appeals'!$C11:$K11)</f>
        <v>17</v>
      </c>
      <c r="N11" s="23">
        <f>SUM('[1]CC Jud Sep &amp; Div'!$C11:$K11)</f>
        <v>0</v>
      </c>
    </row>
    <row r="12" spans="1:15" s="9" customFormat="1" ht="15" x14ac:dyDescent="0.2">
      <c r="A12" s="17" t="s">
        <v>16</v>
      </c>
      <c r="B12" s="49"/>
      <c r="C12" s="18">
        <f>'[1]Total Applications'!$K12</f>
        <v>0</v>
      </c>
      <c r="D12" s="18">
        <f>SUM('[1]Total Applications'!$C12:$K12)</f>
        <v>43</v>
      </c>
      <c r="E12" s="19">
        <f>'[1]Waiting Times 1st Cons'!$K12</f>
        <v>0</v>
      </c>
      <c r="F12" s="19">
        <f>'[1]Number Waiting Priority Apps'!$K12</f>
        <v>0</v>
      </c>
      <c r="G12" s="19">
        <f>'[1]Numbers Waiting 1st Cons'!$K12</f>
        <v>0</v>
      </c>
      <c r="H12" s="20">
        <f>'[1]Waiting Times 2nd Cons'!$K12</f>
        <v>0</v>
      </c>
      <c r="I12" s="20">
        <f>'[1]Numbers Waiting 2nd Cons'!$K12</f>
        <v>0</v>
      </c>
      <c r="J12" s="21">
        <f>SUM('[1]Number of 1st Cons Apps Held'!$C12:$K12)</f>
        <v>15</v>
      </c>
      <c r="K12" s="21">
        <f>SUM('[1]Number of 2nd Cons Apps Held'!$C12:$K12)</f>
        <v>0</v>
      </c>
      <c r="L12" s="21">
        <f>SUM('[1]Number of Priority Apps Held'!$C12:$K12)</f>
        <v>7</v>
      </c>
      <c r="M12" s="22">
        <f>SUM('[1]District Court Family'!$C12:$K12)+SUM('[1]District Court Family Appeals'!$C12:$K12)</f>
        <v>12</v>
      </c>
      <c r="N12" s="23">
        <f>SUM('[1]CC Jud Sep &amp; Div'!$C12:$K12)</f>
        <v>0</v>
      </c>
    </row>
    <row r="13" spans="1:15" s="9" customFormat="1" ht="15" x14ac:dyDescent="0.2">
      <c r="A13" s="17" t="s">
        <v>17</v>
      </c>
      <c r="B13" s="52"/>
      <c r="C13" s="18">
        <f>'[1]Total Applications'!$K14</f>
        <v>0</v>
      </c>
      <c r="D13" s="18">
        <f>SUM('[1]Total Applications'!$C14:$K14)</f>
        <v>26</v>
      </c>
      <c r="E13" s="19">
        <f>'[1]Waiting Times 1st Cons'!$K14</f>
        <v>0</v>
      </c>
      <c r="F13" s="19">
        <f>'[1]Number Waiting Priority Apps'!$K14</f>
        <v>0</v>
      </c>
      <c r="G13" s="19">
        <f>'[1]Numbers Waiting 1st Cons'!$K14</f>
        <v>0</v>
      </c>
      <c r="H13" s="20">
        <f>'[1]Waiting Times 2nd Cons'!$K14</f>
        <v>0</v>
      </c>
      <c r="I13" s="20">
        <f>'[1]Numbers Waiting 2nd Cons'!$K14</f>
        <v>0</v>
      </c>
      <c r="J13" s="21">
        <f>SUM('[1]Number of 1st Cons Apps Held'!$C14:$K14)</f>
        <v>2</v>
      </c>
      <c r="K13" s="21">
        <f>SUM('[1]Number of 2nd Cons Apps Held'!$C14:$K14)</f>
        <v>0</v>
      </c>
      <c r="L13" s="21">
        <f>SUM('[1]Number of Priority Apps Held'!$C14:$K14)</f>
        <v>1</v>
      </c>
      <c r="M13" s="22">
        <f>SUM('[1]District Court Family'!$C14:$K14)+SUM('[1]District Court Family Appeals'!$C14:$K14)</f>
        <v>17</v>
      </c>
      <c r="N13" s="23">
        <f>SUM('[1]CC Jud Sep &amp; Div'!$C14:$K14)</f>
        <v>0</v>
      </c>
    </row>
    <row r="14" spans="1:15" s="9" customFormat="1" ht="15" x14ac:dyDescent="0.2">
      <c r="A14" s="17" t="s">
        <v>18</v>
      </c>
      <c r="B14" s="52"/>
      <c r="C14" s="18">
        <f>'[1]Total Applications'!$K15</f>
        <v>0</v>
      </c>
      <c r="D14" s="18">
        <f>SUM('[1]Total Applications'!$C15:$K15)</f>
        <v>25</v>
      </c>
      <c r="E14" s="19">
        <f>'[1]Waiting Times 1st Cons'!$K15</f>
        <v>0</v>
      </c>
      <c r="F14" s="19">
        <f>'[1]Number Waiting Priority Apps'!$K15</f>
        <v>0</v>
      </c>
      <c r="G14" s="19">
        <f>'[1]Numbers Waiting 1st Cons'!$K15</f>
        <v>0</v>
      </c>
      <c r="H14" s="20">
        <f>'[1]Waiting Times 2nd Cons'!$K15</f>
        <v>0</v>
      </c>
      <c r="I14" s="20">
        <f>'[1]Numbers Waiting 2nd Cons'!$K15</f>
        <v>0</v>
      </c>
      <c r="J14" s="21">
        <f>SUM('[1]Number of 1st Cons Apps Held'!$C15:$K15)</f>
        <v>17</v>
      </c>
      <c r="K14" s="21">
        <f>SUM('[1]Number of 2nd Cons Apps Held'!$C15:$K15)</f>
        <v>0</v>
      </c>
      <c r="L14" s="21">
        <f>SUM('[1]Number of Priority Apps Held'!$C15:$K15)</f>
        <v>7</v>
      </c>
      <c r="M14" s="22">
        <f>SUM('[1]District Court Family'!$C15:$K15)+SUM('[1]District Court Family Appeals'!$C15:$K15)</f>
        <v>11</v>
      </c>
      <c r="N14" s="23">
        <f>SUM('[1]CC Jud Sep &amp; Div'!$C15:$K15)</f>
        <v>0</v>
      </c>
    </row>
    <row r="15" spans="1:15" s="9" customFormat="1" ht="15" x14ac:dyDescent="0.2">
      <c r="A15" s="17" t="s">
        <v>19</v>
      </c>
      <c r="B15" s="49"/>
      <c r="C15" s="18">
        <f>'[1]Total Applications'!$K16</f>
        <v>0</v>
      </c>
      <c r="D15" s="18">
        <f>SUM('[1]Total Applications'!$C16:$K16)</f>
        <v>23</v>
      </c>
      <c r="E15" s="19">
        <f>'[1]Waiting Times 1st Cons'!$K16</f>
        <v>0</v>
      </c>
      <c r="F15" s="19">
        <f>'[1]Number Waiting Priority Apps'!$K16</f>
        <v>0</v>
      </c>
      <c r="G15" s="19">
        <f>'[1]Numbers Waiting 1st Cons'!$K16</f>
        <v>0</v>
      </c>
      <c r="H15" s="20">
        <f>'[1]Waiting Times 2nd Cons'!$K16</f>
        <v>0</v>
      </c>
      <c r="I15" s="20">
        <f>'[1]Numbers Waiting 2nd Cons'!$K16</f>
        <v>0</v>
      </c>
      <c r="J15" s="21">
        <f>SUM('[1]Number of 1st Cons Apps Held'!$C16:$K16)</f>
        <v>18</v>
      </c>
      <c r="K15" s="21">
        <f>SUM('[1]Number of 2nd Cons Apps Held'!$C16:$K16)</f>
        <v>0</v>
      </c>
      <c r="L15" s="21">
        <f>SUM('[1]Number of Priority Apps Held'!$C16:$K16)</f>
        <v>3</v>
      </c>
      <c r="M15" s="22">
        <f>SUM('[1]District Court Family'!$C16:$K16)+SUM('[1]District Court Family Appeals'!$C16:$K16)</f>
        <v>6</v>
      </c>
      <c r="N15" s="23">
        <f>SUM('[1]CC Jud Sep &amp; Div'!$C16:$K16)</f>
        <v>0</v>
      </c>
    </row>
    <row r="16" spans="1:15" s="9" customFormat="1" ht="15" x14ac:dyDescent="0.2">
      <c r="A16" s="17" t="s">
        <v>20</v>
      </c>
      <c r="B16" s="59"/>
      <c r="C16" s="18">
        <f>'[1]Total Applications'!$K17</f>
        <v>0</v>
      </c>
      <c r="D16" s="18">
        <f>SUM('[1]Total Applications'!$C17:$K17)</f>
        <v>43</v>
      </c>
      <c r="E16" s="19">
        <f>'[1]Waiting Times 1st Cons'!$K17</f>
        <v>0</v>
      </c>
      <c r="F16" s="19">
        <f>'[1]Number Waiting Priority Apps'!$K17</f>
        <v>0</v>
      </c>
      <c r="G16" s="19">
        <f>'[1]Numbers Waiting 1st Cons'!$K17</f>
        <v>0</v>
      </c>
      <c r="H16" s="20">
        <f>'[1]Waiting Times 2nd Cons'!$K17</f>
        <v>0</v>
      </c>
      <c r="I16" s="20">
        <f>'[1]Numbers Waiting 2nd Cons'!$K17</f>
        <v>0</v>
      </c>
      <c r="J16" s="21">
        <f>SUM('[1]Number of 1st Cons Apps Held'!$C17:$K17)</f>
        <v>17</v>
      </c>
      <c r="K16" s="21">
        <f>SUM('[1]Number of 2nd Cons Apps Held'!$C17:$K17)</f>
        <v>0</v>
      </c>
      <c r="L16" s="21">
        <f>SUM('[1]Number of Priority Apps Held'!$C17:$K17)</f>
        <v>8</v>
      </c>
      <c r="M16" s="22">
        <f>SUM('[1]District Court Family'!$C17:$K17)+SUM('[1]District Court Family Appeals'!$C17:$K17)</f>
        <v>19</v>
      </c>
      <c r="N16" s="23">
        <f>SUM('[1]CC Jud Sep &amp; Div'!$C17:$K17)</f>
        <v>0</v>
      </c>
    </row>
    <row r="17" spans="1:14" s="9" customFormat="1" ht="15" x14ac:dyDescent="0.2">
      <c r="A17" s="17" t="s">
        <v>21</v>
      </c>
      <c r="B17" s="50"/>
      <c r="C17" s="18">
        <f>'[1]Total Applications'!$K18</f>
        <v>0</v>
      </c>
      <c r="D17" s="18">
        <f>SUM('[1]Total Applications'!$C18:$K18)</f>
        <v>99</v>
      </c>
      <c r="E17" s="19">
        <f>'[1]Waiting Times 1st Cons'!$K18</f>
        <v>0</v>
      </c>
      <c r="F17" s="19">
        <f>'[1]Number Waiting Priority Apps'!$K18</f>
        <v>0</v>
      </c>
      <c r="G17" s="19">
        <f>'[1]Numbers Waiting 1st Cons'!$K18</f>
        <v>0</v>
      </c>
      <c r="H17" s="20">
        <f>'[1]Waiting Times 2nd Cons'!$K18</f>
        <v>0</v>
      </c>
      <c r="I17" s="20">
        <f>'[1]Numbers Waiting 2nd Cons'!$K18</f>
        <v>0</v>
      </c>
      <c r="J17" s="21">
        <f>SUM('[1]Number of 1st Cons Apps Held'!$C18:$K18)</f>
        <v>98</v>
      </c>
      <c r="K17" s="21">
        <f>SUM('[1]Number of 2nd Cons Apps Held'!$C18:$K18)</f>
        <v>0</v>
      </c>
      <c r="L17" s="21">
        <f>SUM('[1]Number of Priority Apps Held'!$C18:$K18)</f>
        <v>94</v>
      </c>
      <c r="M17" s="22">
        <f>SUM('[1]District Court Family'!$C18:$K18)+SUM('[1]District Court Family Appeals'!$C18:$K18)</f>
        <v>7</v>
      </c>
      <c r="N17" s="23">
        <f>SUM('[1]CC Jud Sep &amp; Div'!$C18:$K18)</f>
        <v>0</v>
      </c>
    </row>
    <row r="18" spans="1:14" s="9" customFormat="1" ht="15" x14ac:dyDescent="0.2">
      <c r="A18" s="17" t="s">
        <v>22</v>
      </c>
      <c r="B18" s="52"/>
      <c r="C18" s="18">
        <f>'[1]Total Applications'!$K19</f>
        <v>0</v>
      </c>
      <c r="D18" s="18">
        <f>SUM('[1]Total Applications'!$C19:$K19)</f>
        <v>23</v>
      </c>
      <c r="E18" s="19">
        <f>'[1]Waiting Times 1st Cons'!$K19</f>
        <v>0</v>
      </c>
      <c r="F18" s="19">
        <f>'[1]Number Waiting Priority Apps'!$K19</f>
        <v>0</v>
      </c>
      <c r="G18" s="19">
        <f>'[1]Numbers Waiting 1st Cons'!$K19</f>
        <v>0</v>
      </c>
      <c r="H18" s="20">
        <f>'[1]Waiting Times 2nd Cons'!$K19</f>
        <v>0</v>
      </c>
      <c r="I18" s="20">
        <f>'[1]Numbers Waiting 2nd Cons'!$K19</f>
        <v>0</v>
      </c>
      <c r="J18" s="21">
        <f>SUM('[1]Number of 1st Cons Apps Held'!$C19:$K19)</f>
        <v>4</v>
      </c>
      <c r="K18" s="21">
        <f>SUM('[1]Number of 2nd Cons Apps Held'!$C19:$K19)</f>
        <v>0</v>
      </c>
      <c r="L18" s="21">
        <f>SUM('[1]Number of Priority Apps Held'!$C19:$K19)</f>
        <v>4</v>
      </c>
      <c r="M18" s="22">
        <f>SUM('[1]District Court Family'!$C19:$K19)+SUM('[1]District Court Family Appeals'!$C19:$K19)</f>
        <v>3</v>
      </c>
      <c r="N18" s="23">
        <f>SUM('[1]CC Jud Sep &amp; Div'!$C19:$K19)</f>
        <v>0</v>
      </c>
    </row>
    <row r="19" spans="1:14" s="9" customFormat="1" ht="15" x14ac:dyDescent="0.2">
      <c r="A19" s="17" t="s">
        <v>23</v>
      </c>
      <c r="B19" s="49"/>
      <c r="C19" s="18">
        <f>SUM('[1]Total Applications'!$K20:$K21)</f>
        <v>0</v>
      </c>
      <c r="D19" s="18">
        <f>SUM('[1]Total Applications'!$C$20:$K21)</f>
        <v>42</v>
      </c>
      <c r="E19" s="19">
        <f>MAX('[1]Waiting Times 1st Cons'!$K20:$K21)</f>
        <v>0</v>
      </c>
      <c r="F19" s="19">
        <f>SUM('[1]Number Waiting Priority Apps'!$K20:$K21)</f>
        <v>0</v>
      </c>
      <c r="G19" s="19">
        <f>SUM('[1]Numbers Waiting 1st Cons'!$K20:$K21)</f>
        <v>0</v>
      </c>
      <c r="H19" s="20">
        <f>MAX('[1]Waiting Times 2nd Cons'!$K20:$K21)</f>
        <v>0</v>
      </c>
      <c r="I19" s="20">
        <f>SUM('[1]Numbers Waiting 2nd Cons'!$K20:$K21)</f>
        <v>0</v>
      </c>
      <c r="J19" s="21">
        <f>SUM('[1]Number of 1st Cons Apps Held'!$C$20:$K21)</f>
        <v>5</v>
      </c>
      <c r="K19" s="21">
        <f>SUM('[1]Number of 2nd Cons Apps Held'!$C$20:$K21)</f>
        <v>0</v>
      </c>
      <c r="L19" s="21">
        <f>SUM('[1]Number of Priority Apps Held'!$C$20:$K21)</f>
        <v>1</v>
      </c>
      <c r="M19" s="22">
        <f>SUM('[1]District Court Family'!$C$20:$K21)+SUM('[1]District Court Family Appeals'!$C$20:$K21)</f>
        <v>15</v>
      </c>
      <c r="N19" s="23">
        <f>SUM('[1]CC Jud Sep &amp; Div'!$C$20:$K21)</f>
        <v>0</v>
      </c>
    </row>
    <row r="20" spans="1:14" s="9" customFormat="1" ht="15" x14ac:dyDescent="0.2">
      <c r="A20" s="17" t="s">
        <v>24</v>
      </c>
      <c r="B20" s="52"/>
      <c r="C20" s="18">
        <f>'[1]Total Applications'!$K22</f>
        <v>0</v>
      </c>
      <c r="D20" s="18">
        <f>SUM('[1]Total Applications'!$C22:$K22)</f>
        <v>25</v>
      </c>
      <c r="E20" s="19">
        <f>'[1]Waiting Times 1st Cons'!$K22</f>
        <v>0</v>
      </c>
      <c r="F20" s="19">
        <f>'[1]Number Waiting Priority Apps'!$K22</f>
        <v>0</v>
      </c>
      <c r="G20" s="19">
        <f>'[1]Numbers Waiting 1st Cons'!$K22</f>
        <v>0</v>
      </c>
      <c r="H20" s="20">
        <f>'[1]Waiting Times 2nd Cons'!$K22</f>
        <v>0</v>
      </c>
      <c r="I20" s="20">
        <f>'[1]Numbers Waiting 2nd Cons'!$K22</f>
        <v>0</v>
      </c>
      <c r="J20" s="21">
        <f>SUM('[1]Number of 1st Cons Apps Held'!$C22:$K22)</f>
        <v>12</v>
      </c>
      <c r="K20" s="21">
        <f>SUM('[1]Number of 2nd Cons Apps Held'!$C22:$K22)</f>
        <v>0</v>
      </c>
      <c r="L20" s="21">
        <f>SUM('[1]Number of Priority Apps Held'!$C22:$K22)</f>
        <v>0</v>
      </c>
      <c r="M20" s="22">
        <f>SUM('[1]District Court Family'!$C22:$K22)+SUM('[1]District Court Family Appeals'!$C22:$K22)</f>
        <v>13</v>
      </c>
      <c r="N20" s="23">
        <f>SUM('[1]CC Jud Sep &amp; Div'!$C22:$K22)</f>
        <v>0</v>
      </c>
    </row>
    <row r="21" spans="1:14" s="9" customFormat="1" ht="15" x14ac:dyDescent="0.2">
      <c r="A21" s="17" t="s">
        <v>25</v>
      </c>
      <c r="B21" s="52"/>
      <c r="C21" s="18">
        <f>'[1]Total Applications'!$K23</f>
        <v>0</v>
      </c>
      <c r="D21" s="18">
        <f>SUM('[1]Total Applications'!$C23:$K23)</f>
        <v>80</v>
      </c>
      <c r="E21" s="19">
        <f>'[1]Waiting Times 1st Cons'!$K23</f>
        <v>0</v>
      </c>
      <c r="F21" s="19">
        <f>'[1]Number Waiting Priority Apps'!$K23</f>
        <v>0</v>
      </c>
      <c r="G21" s="19">
        <f>'[1]Numbers Waiting 1st Cons'!$K23</f>
        <v>0</v>
      </c>
      <c r="H21" s="20">
        <f>'[1]Waiting Times 2nd Cons'!$K23</f>
        <v>0</v>
      </c>
      <c r="I21" s="20">
        <f>'[1]Numbers Waiting 2nd Cons'!$K23</f>
        <v>0</v>
      </c>
      <c r="J21" s="21">
        <f>SUM('[1]Number of 1st Cons Apps Held'!$C23:$K23)</f>
        <v>24</v>
      </c>
      <c r="K21" s="21">
        <f>SUM('[1]Number of 2nd Cons Apps Held'!$C23:$K23)</f>
        <v>0</v>
      </c>
      <c r="L21" s="21">
        <f>SUM('[1]Number of Priority Apps Held'!$C23:$K23)</f>
        <v>4</v>
      </c>
      <c r="M21" s="22">
        <f>SUM('[1]District Court Family'!$C23:$K23)+SUM('[1]District Court Family Appeals'!$C23:$K23)</f>
        <v>47</v>
      </c>
      <c r="N21" s="23">
        <f>SUM('[1]CC Jud Sep &amp; Div'!$C23:$K23)</f>
        <v>3</v>
      </c>
    </row>
    <row r="22" spans="1:14" s="9" customFormat="1" ht="15" x14ac:dyDescent="0.2">
      <c r="A22" s="17" t="s">
        <v>26</v>
      </c>
      <c r="B22" s="50"/>
      <c r="C22" s="18">
        <f>'[1]Total Applications'!$K24</f>
        <v>0</v>
      </c>
      <c r="D22" s="18">
        <f>SUM('[1]Total Applications'!$C24:$K24)</f>
        <v>30</v>
      </c>
      <c r="E22" s="19">
        <f>'[1]Waiting Times 1st Cons'!$K24</f>
        <v>0</v>
      </c>
      <c r="F22" s="19">
        <f>'[1]Number Waiting Priority Apps'!$K24</f>
        <v>0</v>
      </c>
      <c r="G22" s="19">
        <f>'[1]Numbers Waiting 1st Cons'!$K24</f>
        <v>0</v>
      </c>
      <c r="H22" s="20">
        <f>'[1]Waiting Times 2nd Cons'!$K24</f>
        <v>0</v>
      </c>
      <c r="I22" s="20">
        <f>'[1]Numbers Waiting 2nd Cons'!$K24</f>
        <v>0</v>
      </c>
      <c r="J22" s="21">
        <f>SUM('[1]Number of 1st Cons Apps Held'!$C24:$K24)</f>
        <v>8</v>
      </c>
      <c r="K22" s="21">
        <f>SUM('[1]Number of 2nd Cons Apps Held'!$C24:$K24)</f>
        <v>0</v>
      </c>
      <c r="L22" s="21">
        <f>SUM('[1]Number of Priority Apps Held'!$C24:$K24)</f>
        <v>1</v>
      </c>
      <c r="M22" s="22">
        <f>SUM('[1]District Court Family'!$C24:$K24)+SUM('[1]District Court Family Appeals'!$C24:$K24)</f>
        <v>16</v>
      </c>
      <c r="N22" s="23">
        <f>SUM('[1]CC Jud Sep &amp; Div'!$C24:$K24)</f>
        <v>0</v>
      </c>
    </row>
    <row r="23" spans="1:14" s="9" customFormat="1" ht="15" x14ac:dyDescent="0.2">
      <c r="A23" s="17" t="s">
        <v>27</v>
      </c>
      <c r="B23" s="59"/>
      <c r="C23" s="18">
        <f>SUM('[1]Total Applications'!$K25:$K26)</f>
        <v>0</v>
      </c>
      <c r="D23" s="18">
        <f>SUM('[1]Total Applications'!$C$25:$K26)</f>
        <v>18</v>
      </c>
      <c r="E23" s="19">
        <f>MAX('[1]Waiting Times 1st Cons'!$K25:$K26)</f>
        <v>0</v>
      </c>
      <c r="F23" s="19">
        <f>SUM('[1]Number Waiting Priority Apps'!$K25:$K26)</f>
        <v>0</v>
      </c>
      <c r="G23" s="19">
        <f>SUM('[1]Numbers Waiting 1st Cons'!$K25:$K26)</f>
        <v>0</v>
      </c>
      <c r="H23" s="20">
        <f>MAX('[1]Waiting Times 2nd Cons'!$K25:K26)</f>
        <v>0</v>
      </c>
      <c r="I23" s="20">
        <f>SUM('[1]Numbers Waiting 2nd Cons'!$K25:$K26)</f>
        <v>0</v>
      </c>
      <c r="J23" s="21">
        <f>SUM('[1]Number of 1st Cons Apps Held'!$C$25:$K26)</f>
        <v>2</v>
      </c>
      <c r="K23" s="21">
        <f>SUM('[1]Number of 2nd Cons Apps Held'!$C$25:$K26)</f>
        <v>0</v>
      </c>
      <c r="L23" s="21">
        <f>SUM('[1]Number of Priority Apps Held'!$C$25:$K26)</f>
        <v>2</v>
      </c>
      <c r="M23" s="22">
        <f>SUM('[1]District Court Family Appeals'!$C$25:$K26)+SUM('[1]District Court Family'!$C$25:$K26)</f>
        <v>7</v>
      </c>
      <c r="N23" s="23">
        <f>SUM('[1]CC Jud Sep &amp; Div'!$C$25:$K26)</f>
        <v>1</v>
      </c>
    </row>
    <row r="24" spans="1:14" s="9" customFormat="1" ht="15" x14ac:dyDescent="0.2">
      <c r="A24" s="17" t="s">
        <v>28</v>
      </c>
      <c r="B24" s="59"/>
      <c r="C24" s="18">
        <f>'[1]Total Applications'!$K28</f>
        <v>0</v>
      </c>
      <c r="D24" s="18">
        <f>SUM('[1]Total Applications'!$C28:$K28)</f>
        <v>50</v>
      </c>
      <c r="E24" s="19">
        <f>'[1]Waiting Times 1st Cons'!$K28</f>
        <v>0</v>
      </c>
      <c r="F24" s="19">
        <f>'[1]Number Waiting Priority Apps'!$K28</f>
        <v>0</v>
      </c>
      <c r="G24" s="19">
        <f>'[1]Numbers Waiting 1st Cons'!$K28</f>
        <v>0</v>
      </c>
      <c r="H24" s="20">
        <f>'[1]Waiting Times 2nd Cons'!$K28</f>
        <v>0</v>
      </c>
      <c r="I24" s="20">
        <f>'[1]Numbers Waiting 2nd Cons'!$K28</f>
        <v>0</v>
      </c>
      <c r="J24" s="21">
        <f>SUM('[1]Number of 1st Cons Apps Held'!$C28:$K28)</f>
        <v>1</v>
      </c>
      <c r="K24" s="21">
        <f>SUM('[1]Number of 2nd Cons Apps Held'!$C28:$K28)</f>
        <v>0</v>
      </c>
      <c r="L24" s="21">
        <f>SUM('[1]Number of Priority Apps Held'!$C28:$K28)</f>
        <v>1</v>
      </c>
      <c r="M24" s="22">
        <f>SUM('[1]District Court Family'!$C28:$K28)+SUM('[1]District Court Family Appeals'!$C28:$K28)</f>
        <v>14</v>
      </c>
      <c r="N24" s="23">
        <f>SUM('[1]CC Jud Sep &amp; Div'!$C28:$K28)</f>
        <v>0</v>
      </c>
    </row>
    <row r="25" spans="1:14" s="9" customFormat="1" ht="15" x14ac:dyDescent="0.2">
      <c r="A25" s="17" t="s">
        <v>29</v>
      </c>
      <c r="B25" s="50"/>
      <c r="C25" s="18">
        <f>'[1]Total Applications'!$K29</f>
        <v>0</v>
      </c>
      <c r="D25" s="18">
        <f>SUM('[1]Total Applications'!$C29:$K29)</f>
        <v>39</v>
      </c>
      <c r="E25" s="19">
        <f>'[1]Waiting Times 1st Cons'!$K29</f>
        <v>0</v>
      </c>
      <c r="F25" s="19">
        <f>'[1]Number Waiting Priority Apps'!$K29</f>
        <v>0</v>
      </c>
      <c r="G25" s="19">
        <f>'[1]Numbers Waiting 1st Cons'!$K29</f>
        <v>0</v>
      </c>
      <c r="H25" s="20">
        <f>'[1]Waiting Times 2nd Cons'!$K29</f>
        <v>0</v>
      </c>
      <c r="I25" s="20">
        <f>'[1]Numbers Waiting 2nd Cons'!$K29</f>
        <v>0</v>
      </c>
      <c r="J25" s="21">
        <f>SUM('[1]Number of 1st Cons Apps Held'!$C29:$K29)</f>
        <v>8</v>
      </c>
      <c r="K25" s="21">
        <f>SUM('[1]Number of 2nd Cons Apps Held'!$C29:$K29)</f>
        <v>0</v>
      </c>
      <c r="L25" s="21">
        <f>SUM('[1]Number of Priority Apps Held'!$C29:$K29)</f>
        <v>7</v>
      </c>
      <c r="M25" s="22">
        <f>SUM('[1]District Court Family'!$C29:$K29)+SUM('[1]District Court Family Appeals'!$C29:$K29)</f>
        <v>18</v>
      </c>
      <c r="N25" s="23">
        <f>SUM('[1]CC Jud Sep &amp; Div'!$C29:$K29)</f>
        <v>1</v>
      </c>
    </row>
    <row r="26" spans="1:14" s="9" customFormat="1" ht="15" x14ac:dyDescent="0.2">
      <c r="A26" s="17" t="s">
        <v>30</v>
      </c>
      <c r="B26" s="52"/>
      <c r="C26" s="18">
        <f>'[1]Total Applications'!$K30</f>
        <v>0</v>
      </c>
      <c r="D26" s="18">
        <f>SUM('[1]Total Applications'!$C30:$K30)</f>
        <v>11</v>
      </c>
      <c r="E26" s="19">
        <f>'[1]Waiting Times 1st Cons'!$K30</f>
        <v>0</v>
      </c>
      <c r="F26" s="19">
        <f>'[1]Number Waiting Priority Apps'!$K30</f>
        <v>0</v>
      </c>
      <c r="G26" s="19">
        <f>'[1]Numbers Waiting 1st Cons'!$K30</f>
        <v>0</v>
      </c>
      <c r="H26" s="20">
        <f>'[1]Waiting Times 2nd Cons'!$K30</f>
        <v>0</v>
      </c>
      <c r="I26" s="20">
        <f>'[1]Numbers Waiting 2nd Cons'!$K30</f>
        <v>0</v>
      </c>
      <c r="J26" s="21">
        <f>SUM('[1]Number of 1st Cons Apps Held'!$C30:$K30)</f>
        <v>7</v>
      </c>
      <c r="K26" s="21">
        <f>SUM('[1]Number of 2nd Cons Apps Held'!$C30:$K30)</f>
        <v>0</v>
      </c>
      <c r="L26" s="21">
        <f>SUM('[1]Number of Priority Apps Held'!$C30:$K30)</f>
        <v>1</v>
      </c>
      <c r="M26" s="22">
        <f>SUM('[1]District Court Family'!$C30:$K30)+SUM('[1]District Court Family Appeals'!$C30:$K30)</f>
        <v>11</v>
      </c>
      <c r="N26" s="23">
        <f>SUM('[1]CC Jud Sep &amp; Div'!$C30:$K30)</f>
        <v>1</v>
      </c>
    </row>
    <row r="27" spans="1:14" s="9" customFormat="1" ht="15" x14ac:dyDescent="0.2">
      <c r="A27" s="17" t="s">
        <v>31</v>
      </c>
      <c r="B27" s="110"/>
      <c r="C27" s="18">
        <f>'[1]Total Applications'!$K31</f>
        <v>0</v>
      </c>
      <c r="D27" s="18">
        <f>SUM('[1]Total Applications'!$C31:$K31)</f>
        <v>40</v>
      </c>
      <c r="E27" s="19">
        <f>'[1]Waiting Times 1st Cons'!$K31</f>
        <v>0</v>
      </c>
      <c r="F27" s="19">
        <f>'[1]Number Waiting Priority Apps'!$K31</f>
        <v>0</v>
      </c>
      <c r="G27" s="19">
        <f>'[1]Numbers Waiting 1st Cons'!$K31</f>
        <v>0</v>
      </c>
      <c r="H27" s="20">
        <f>'[1]Waiting Times 2nd Cons'!$K31</f>
        <v>0</v>
      </c>
      <c r="I27" s="20">
        <f>'[1]Numbers Waiting 2nd Cons'!$K31</f>
        <v>0</v>
      </c>
      <c r="J27" s="21">
        <f>SUM('[1]Number of 1st Cons Apps Held'!$C31:$K31)</f>
        <v>1</v>
      </c>
      <c r="K27" s="21">
        <f>SUM('[1]Number of 2nd Cons Apps Held'!$C31:$K31)</f>
        <v>0</v>
      </c>
      <c r="L27" s="21">
        <f>SUM('[1]Number of Priority Apps Held'!$C31:$K31)</f>
        <v>0</v>
      </c>
      <c r="M27" s="22">
        <f>SUM('[1]District Court Family'!$C31:$K31)+SUM('[1]District Court Family Appeals'!$C31:$K31)</f>
        <v>17</v>
      </c>
      <c r="N27" s="23">
        <f>SUM('[1]CC Jud Sep &amp; Div'!$C31:$K31)</f>
        <v>0</v>
      </c>
    </row>
    <row r="28" spans="1:14" s="9" customFormat="1" ht="15" x14ac:dyDescent="0.2">
      <c r="A28" s="17" t="s">
        <v>32</v>
      </c>
      <c r="B28" s="111"/>
      <c r="C28" s="18">
        <f>'[1]Total Applications'!$K32</f>
        <v>0</v>
      </c>
      <c r="D28" s="18">
        <f>SUM('[1]Total Applications'!$C32:$K32)</f>
        <v>23</v>
      </c>
      <c r="E28" s="19">
        <f>'[1]Waiting Times 1st Cons'!$K32</f>
        <v>0</v>
      </c>
      <c r="F28" s="19">
        <f>'[1]Number Waiting Priority Apps'!$K32</f>
        <v>0</v>
      </c>
      <c r="G28" s="19">
        <f>'[1]Numbers Waiting 1st Cons'!$K32</f>
        <v>0</v>
      </c>
      <c r="H28" s="20">
        <f>'[1]Waiting Times 2nd Cons'!$K32</f>
        <v>0</v>
      </c>
      <c r="I28" s="20">
        <f>'[1]Numbers Waiting 2nd Cons'!$K32</f>
        <v>0</v>
      </c>
      <c r="J28" s="21">
        <f>SUM('[1]Number of 1st Cons Apps Held'!$C32:$K32)</f>
        <v>6</v>
      </c>
      <c r="K28" s="21">
        <f>SUM('[1]Number of 2nd Cons Apps Held'!$C32:$K32)</f>
        <v>0</v>
      </c>
      <c r="L28" s="21">
        <f>SUM('[1]Number of Priority Apps Held'!$C32:$K32)</f>
        <v>1</v>
      </c>
      <c r="M28" s="22">
        <f>SUM('[1]District Court Family'!$C32:$K32)+SUM('[1]District Court Family Appeals'!$C32:$K32)</f>
        <v>13</v>
      </c>
      <c r="N28" s="23">
        <f>SUM('[1]CC Jud Sep &amp; Div'!$C32:$K32)</f>
        <v>0</v>
      </c>
    </row>
    <row r="29" spans="1:14" s="9" customFormat="1" ht="15" x14ac:dyDescent="0.2">
      <c r="A29" s="17" t="s">
        <v>33</v>
      </c>
      <c r="B29" s="111"/>
      <c r="C29" s="18">
        <f>SUM('[1]Total Applications'!$K33:$K34)</f>
        <v>0</v>
      </c>
      <c r="D29" s="18">
        <f>SUM('[1]Total Applications'!$C33:$K34)</f>
        <v>616</v>
      </c>
      <c r="E29" s="19">
        <f>MAX('[1]Waiting Times 1st Cons'!$K33)</f>
        <v>0</v>
      </c>
      <c r="F29" s="19">
        <f>SUM('[1]Number Waiting Priority Apps'!$K33)</f>
        <v>0</v>
      </c>
      <c r="G29" s="19">
        <f>'[1]Numbers Waiting 1st Cons'!$K33</f>
        <v>0</v>
      </c>
      <c r="H29" s="20">
        <f>MAX('[1]Waiting Times 2nd Cons'!$K33)</f>
        <v>0</v>
      </c>
      <c r="I29" s="20">
        <f>SUM('[1]Numbers Waiting 2nd Cons'!$K33)</f>
        <v>0</v>
      </c>
      <c r="J29" s="21">
        <f>SUM('[1]Number of 1st Cons Apps Held'!$C33:K34)</f>
        <v>84</v>
      </c>
      <c r="K29" s="21">
        <f>SUM('[1]Number of 2nd Cons Apps Held'!$C33:$K33)</f>
        <v>0</v>
      </c>
      <c r="L29" s="21">
        <f>SUM('[1]Number of Priority Apps Held'!$C33:$K34)</f>
        <v>78</v>
      </c>
      <c r="M29" s="22">
        <f>SUM('[1]District Court Family Appeals'!$C$33:$K33)+SUM('[1]District Court Family'!$C33:$K33)</f>
        <v>3</v>
      </c>
      <c r="N29" s="23">
        <f>SUM('[1]CC Jud Sep &amp; Div'!$C33:$K33)</f>
        <v>0</v>
      </c>
    </row>
    <row r="30" spans="1:14" s="9" customFormat="1" ht="15" x14ac:dyDescent="0.2">
      <c r="A30" s="17" t="s">
        <v>34</v>
      </c>
      <c r="B30" s="110"/>
      <c r="C30" s="18">
        <f>'[1]Total Applications'!$K35</f>
        <v>0</v>
      </c>
      <c r="D30" s="18">
        <f>SUM('[1]Total Applications'!$C35:$K35)</f>
        <v>15</v>
      </c>
      <c r="E30" s="19">
        <f>'[1]Waiting Times 1st Cons'!$K35</f>
        <v>0</v>
      </c>
      <c r="F30" s="19">
        <f>'[1]Number Waiting Priority Apps'!$K35</f>
        <v>0</v>
      </c>
      <c r="G30" s="19">
        <f>'[1]Numbers Waiting 1st Cons'!$K35</f>
        <v>0</v>
      </c>
      <c r="H30" s="20">
        <f>'[1]Waiting Times 2nd Cons'!$K35</f>
        <v>0</v>
      </c>
      <c r="I30" s="20">
        <f>'[1]Numbers Waiting 2nd Cons'!$K35</f>
        <v>0</v>
      </c>
      <c r="J30" s="21">
        <f>SUM('[1]Number of 1st Cons Apps Held'!$C35:$K35)</f>
        <v>9</v>
      </c>
      <c r="K30" s="21">
        <f>SUM('[1]Number of 2nd Cons Apps Held'!$C35:$K35)</f>
        <v>0</v>
      </c>
      <c r="L30" s="21">
        <f>SUM('[1]Number of Priority Apps Held'!$C35:$K35)</f>
        <v>0</v>
      </c>
      <c r="M30" s="22">
        <f>SUM('[1]District Court Family'!$C35:$K35)+SUM('[1]District Court Family Appeals'!$C35:$K35)</f>
        <v>3</v>
      </c>
      <c r="N30" s="23">
        <f>SUM('[1]CC Jud Sep &amp; Div'!$C35:$K35)</f>
        <v>2</v>
      </c>
    </row>
    <row r="31" spans="1:14" s="9" customFormat="1" ht="15" x14ac:dyDescent="0.2">
      <c r="A31" s="17" t="s">
        <v>35</v>
      </c>
      <c r="B31" s="111"/>
      <c r="C31" s="18">
        <f>'[1]Total Applications'!$K36</f>
        <v>0</v>
      </c>
      <c r="D31" s="18">
        <f>SUM('[1]Total Applications'!$C36:$K36)</f>
        <v>62</v>
      </c>
      <c r="E31" s="19">
        <f>'[1]Waiting Times 1st Cons'!$K36</f>
        <v>0</v>
      </c>
      <c r="F31" s="19">
        <f>'[1]Number Waiting Priority Apps'!$K36</f>
        <v>0</v>
      </c>
      <c r="G31" s="19">
        <f>'[1]Numbers Waiting 1st Cons'!$K36</f>
        <v>0</v>
      </c>
      <c r="H31" s="20">
        <f>'[1]Waiting Times 2nd Cons'!$K36</f>
        <v>0</v>
      </c>
      <c r="I31" s="20">
        <f>'[1]Numbers Waiting 2nd Cons'!$K36</f>
        <v>0</v>
      </c>
      <c r="J31" s="21">
        <f>SUM('[1]Number of 1st Cons Apps Held'!$C36:$K36)</f>
        <v>16</v>
      </c>
      <c r="K31" s="21">
        <f>SUM('[1]Number of 2nd Cons Apps Held'!$C36:$K36)</f>
        <v>0</v>
      </c>
      <c r="L31" s="21">
        <f>SUM('[1]Number of Priority Apps Held'!$C36:$K36)</f>
        <v>2</v>
      </c>
      <c r="M31" s="22">
        <f>SUM('[1]District Court Family'!$C36:$K36)+SUM('[1]District Court Family Appeals'!$C36:$K36)</f>
        <v>26</v>
      </c>
      <c r="N31" s="23">
        <f>SUM('[1]CC Jud Sep &amp; Div'!$C36:$K36)</f>
        <v>0</v>
      </c>
    </row>
    <row r="32" spans="1:14" s="9" customFormat="1" ht="15" x14ac:dyDescent="0.2">
      <c r="A32" s="17" t="s">
        <v>36</v>
      </c>
      <c r="B32" s="110"/>
      <c r="C32" s="18">
        <f>'[1]Total Applications'!$K37</f>
        <v>0</v>
      </c>
      <c r="D32" s="18">
        <f>SUM('[1]Total Applications'!$C37:$K37)</f>
        <v>0</v>
      </c>
      <c r="E32" s="19">
        <f>'[1]Waiting Times 1st Cons'!$K37</f>
        <v>0</v>
      </c>
      <c r="F32" s="19">
        <f>'[1]Number Waiting Priority Apps'!$K37</f>
        <v>0</v>
      </c>
      <c r="G32" s="19">
        <f>'[1]Numbers Waiting 1st Cons'!$K37</f>
        <v>0</v>
      </c>
      <c r="H32" s="20">
        <f>'[1]Waiting Times 2nd Cons'!$K37</f>
        <v>0</v>
      </c>
      <c r="I32" s="20">
        <f>'[1]Numbers Waiting 2nd Cons'!$K37</f>
        <v>0</v>
      </c>
      <c r="J32" s="21">
        <f>SUM('[1]Number of 1st Cons Apps Held'!$C37:$K37)</f>
        <v>2</v>
      </c>
      <c r="K32" s="21">
        <f>SUM('[1]Number of 2nd Cons Apps Held'!$C37:$K37)</f>
        <v>0</v>
      </c>
      <c r="L32" s="21">
        <f>SUM('[1]Number of Priority Apps Held'!$C37:$K37)</f>
        <v>0</v>
      </c>
      <c r="M32" s="22">
        <f>SUM('[1]District Court Family'!$C37:$K37)+SUM('[1]District Court Family Appeals'!$C37:$K37)</f>
        <v>1</v>
      </c>
      <c r="N32" s="23">
        <f>SUM('[1]CC Jud Sep &amp; Div'!$C37:$K37)</f>
        <v>0</v>
      </c>
    </row>
    <row r="33" spans="1:14" s="9" customFormat="1" ht="15" x14ac:dyDescent="0.2">
      <c r="A33" s="17" t="s">
        <v>37</v>
      </c>
      <c r="B33" s="110"/>
      <c r="C33" s="18">
        <f>'[1]Total Applications'!$K38</f>
        <v>0</v>
      </c>
      <c r="D33" s="18">
        <f>SUM('[1]Total Applications'!$C38:$K38)</f>
        <v>30</v>
      </c>
      <c r="E33" s="19">
        <f>'[1]Waiting Times 1st Cons'!$K38</f>
        <v>0</v>
      </c>
      <c r="F33" s="19">
        <f>'[1]Number Waiting Priority Apps'!$K38</f>
        <v>0</v>
      </c>
      <c r="G33" s="19">
        <f>'[1]Numbers Waiting 1st Cons'!$K38</f>
        <v>0</v>
      </c>
      <c r="H33" s="20">
        <f>'[1]Waiting Times 2nd Cons'!$K38</f>
        <v>0</v>
      </c>
      <c r="I33" s="20">
        <f>'[1]Numbers Waiting 2nd Cons'!$K38</f>
        <v>0</v>
      </c>
      <c r="J33" s="21">
        <f>SUM('[1]Number of 1st Cons Apps Held'!$C38:$K38)</f>
        <v>3</v>
      </c>
      <c r="K33" s="21">
        <f>SUM('[1]Number of 2nd Cons Apps Held'!$C38:$K38)</f>
        <v>0</v>
      </c>
      <c r="L33" s="21">
        <f>SUM('[1]Number of Priority Apps Held'!$C38:$K38)</f>
        <v>2</v>
      </c>
      <c r="M33" s="22">
        <f>SUM('[1]District Court Family'!$C38:$K38)+SUM('[1]District Court Family Appeals'!$C38:$K38)</f>
        <v>10</v>
      </c>
      <c r="N33" s="23">
        <f>SUM('[1]CC Jud Sep &amp; Div'!$C38:$K38)</f>
        <v>2</v>
      </c>
    </row>
    <row r="34" spans="1:14" s="9" customFormat="1" ht="15" x14ac:dyDescent="0.2">
      <c r="A34" s="17" t="s">
        <v>38</v>
      </c>
      <c r="B34" s="111"/>
      <c r="C34" s="18">
        <f>'[1]Total Applications'!$K39</f>
        <v>0</v>
      </c>
      <c r="D34" s="18">
        <f>SUM('[1]Total Applications'!$C39:$K39)</f>
        <v>31</v>
      </c>
      <c r="E34" s="19">
        <f>'[1]Waiting Times 1st Cons'!K39</f>
        <v>0</v>
      </c>
      <c r="F34" s="19">
        <f>'[1]Number Waiting Priority Apps'!$K39</f>
        <v>0</v>
      </c>
      <c r="G34" s="19">
        <f>'[1]Numbers Waiting 1st Cons'!$K39</f>
        <v>0</v>
      </c>
      <c r="H34" s="20">
        <f>'[1]Waiting Times 2nd Cons'!$K39</f>
        <v>0</v>
      </c>
      <c r="I34" s="20">
        <f>'[1]Numbers Waiting 2nd Cons'!$K39</f>
        <v>0</v>
      </c>
      <c r="J34" s="21">
        <f>SUM('[1]Number of 1st Cons Apps Held'!$C39:$K39)</f>
        <v>15</v>
      </c>
      <c r="K34" s="21">
        <f>SUM('[1]Number of 2nd Cons Apps Held'!$C39:$K39)</f>
        <v>0</v>
      </c>
      <c r="L34" s="21">
        <f>SUM('[1]Number of Priority Apps Held'!$C39:$K39)</f>
        <v>4</v>
      </c>
      <c r="M34" s="22">
        <f>SUM('[1]District Court Family'!$C39:$K39)+SUM('[1]District Court Family Appeals'!$C39:$K39)</f>
        <v>9</v>
      </c>
      <c r="N34" s="23">
        <f>SUM('[1]CC Jud Sep &amp; Div'!$C39:$K39)</f>
        <v>0</v>
      </c>
    </row>
    <row r="35" spans="1:14" s="9" customFormat="1" ht="15.75" thickBot="1" x14ac:dyDescent="0.25">
      <c r="A35" s="24" t="s">
        <v>39</v>
      </c>
      <c r="B35" s="51"/>
      <c r="C35" s="25">
        <f>'[1]Total Applications'!$K40</f>
        <v>0</v>
      </c>
      <c r="D35" s="25">
        <f>SUM('[1]Total Applications'!$C40:$K40)</f>
        <v>54</v>
      </c>
      <c r="E35" s="26">
        <f>'[1]Waiting Times 1st Cons'!$K40</f>
        <v>0</v>
      </c>
      <c r="F35" s="26">
        <f>'[1]Number Waiting Priority Apps'!$K40</f>
        <v>0</v>
      </c>
      <c r="G35" s="26">
        <f>'[1]Numbers Waiting 1st Cons'!$K40</f>
        <v>0</v>
      </c>
      <c r="H35" s="31">
        <f>'[1]Waiting Times 2nd Cons'!$K40</f>
        <v>0</v>
      </c>
      <c r="I35" s="31">
        <f>'[1]Numbers Waiting 2nd Cons'!$K40</f>
        <v>0</v>
      </c>
      <c r="J35" s="27">
        <f>SUM('[1]Number of 1st Cons Apps Held'!$C40:$K40)</f>
        <v>9</v>
      </c>
      <c r="K35" s="27">
        <f>SUM('[1]Number of 2nd Cons Apps Held'!$C40:$K40)</f>
        <v>0</v>
      </c>
      <c r="L35" s="27">
        <f>SUM('[1]Number of Priority Apps Held'!$C40:$K40)</f>
        <v>0</v>
      </c>
      <c r="M35" s="28">
        <f>SUM('[1]District Court Family'!$C40:$K40)+SUM('[1]District Court Family Appeals'!$C40:$K40)</f>
        <v>24</v>
      </c>
      <c r="N35" s="29">
        <f>SUM('[1]CC Jud Sep &amp; Div'!$C40:$K40)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May!Print_Area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Seamus J. Keating</dc:creator>
  <cp:lastModifiedBy>Sean P. Ryan</cp:lastModifiedBy>
  <cp:lastPrinted>2022-05-30T14:03:13Z</cp:lastPrinted>
  <dcterms:created xsi:type="dcterms:W3CDTF">2018-02-09T11:30:37Z</dcterms:created>
  <dcterms:modified xsi:type="dcterms:W3CDTF">2023-02-27T10:30:30Z</dcterms:modified>
</cp:coreProperties>
</file>