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N35" i="1" l="1"/>
  <c r="M35" i="1"/>
  <c r="L35" i="1"/>
  <c r="K35" i="1"/>
  <c r="J35" i="1"/>
  <c r="I35" i="1"/>
  <c r="H35" i="1"/>
  <c r="G35" i="1"/>
  <c r="F35" i="1"/>
  <c r="E35" i="1"/>
  <c r="D35" i="1"/>
  <c r="C35" i="1"/>
  <c r="N34" i="1"/>
  <c r="M34" i="1"/>
  <c r="L34" i="1"/>
  <c r="K34" i="1"/>
  <c r="J34" i="1"/>
  <c r="I34" i="1"/>
  <c r="H34" i="1"/>
  <c r="G34" i="1"/>
  <c r="F34" i="1"/>
  <c r="E34" i="1"/>
  <c r="D34" i="1"/>
  <c r="C34" i="1"/>
  <c r="N33" i="1"/>
  <c r="M33" i="1"/>
  <c r="L33" i="1"/>
  <c r="K33" i="1"/>
  <c r="J33" i="1"/>
  <c r="I33" i="1"/>
  <c r="H33" i="1"/>
  <c r="G33" i="1"/>
  <c r="F33" i="1"/>
  <c r="E33" i="1"/>
  <c r="D33" i="1"/>
  <c r="C33" i="1"/>
  <c r="N32" i="1"/>
  <c r="M32" i="1"/>
  <c r="L32" i="1"/>
  <c r="K32" i="1"/>
  <c r="J32" i="1"/>
  <c r="I32" i="1"/>
  <c r="H32" i="1"/>
  <c r="G32" i="1"/>
  <c r="F32" i="1"/>
  <c r="E32" i="1"/>
  <c r="D32" i="1"/>
  <c r="C32" i="1"/>
  <c r="N31" i="1"/>
  <c r="M31" i="1"/>
  <c r="L31" i="1"/>
  <c r="K31" i="1"/>
  <c r="J31" i="1"/>
  <c r="I31" i="1"/>
  <c r="H31" i="1"/>
  <c r="G31" i="1"/>
  <c r="F31" i="1"/>
  <c r="E31" i="1"/>
  <c r="D31" i="1"/>
  <c r="C31" i="1"/>
  <c r="N30" i="1"/>
  <c r="M30" i="1"/>
  <c r="L30" i="1"/>
  <c r="K30" i="1"/>
  <c r="J30" i="1"/>
  <c r="I30" i="1"/>
  <c r="H30" i="1"/>
  <c r="G30" i="1"/>
  <c r="F30" i="1"/>
  <c r="E30" i="1"/>
  <c r="D30" i="1"/>
  <c r="C30" i="1"/>
  <c r="N29" i="1"/>
  <c r="M29" i="1"/>
  <c r="L29" i="1"/>
  <c r="K29" i="1"/>
  <c r="J29" i="1"/>
  <c r="I29" i="1"/>
  <c r="H29" i="1"/>
  <c r="G29" i="1"/>
  <c r="F29" i="1"/>
  <c r="E29" i="1"/>
  <c r="D29" i="1"/>
  <c r="C29" i="1"/>
  <c r="N28" i="1"/>
  <c r="M28" i="1"/>
  <c r="L28" i="1"/>
  <c r="K28" i="1"/>
  <c r="J28" i="1"/>
  <c r="I28" i="1"/>
  <c r="H28" i="1"/>
  <c r="G28" i="1"/>
  <c r="F28" i="1"/>
  <c r="E28" i="1"/>
  <c r="D28" i="1"/>
  <c r="C28" i="1"/>
  <c r="N27" i="1"/>
  <c r="M27" i="1"/>
  <c r="L27" i="1"/>
  <c r="K27" i="1"/>
  <c r="J27" i="1"/>
  <c r="I27" i="1"/>
  <c r="H27" i="1"/>
  <c r="G27" i="1"/>
  <c r="F27" i="1"/>
  <c r="E27" i="1"/>
  <c r="D27" i="1"/>
  <c r="C27" i="1"/>
  <c r="N26" i="1"/>
  <c r="M26" i="1"/>
  <c r="L26" i="1"/>
  <c r="K26" i="1"/>
  <c r="J26" i="1"/>
  <c r="I26" i="1"/>
  <c r="H26" i="1"/>
  <c r="G26" i="1"/>
  <c r="F26" i="1"/>
  <c r="E26" i="1"/>
  <c r="D26" i="1"/>
  <c r="C26" i="1"/>
  <c r="N25" i="1"/>
  <c r="M25" i="1"/>
  <c r="L25" i="1"/>
  <c r="K25" i="1"/>
  <c r="J25" i="1"/>
  <c r="I25" i="1"/>
  <c r="H25" i="1"/>
  <c r="G25" i="1"/>
  <c r="F25" i="1"/>
  <c r="E25" i="1"/>
  <c r="D25" i="1"/>
  <c r="C25" i="1"/>
  <c r="N24" i="1"/>
  <c r="M24" i="1"/>
  <c r="L24" i="1"/>
  <c r="K24" i="1"/>
  <c r="J24" i="1"/>
  <c r="I24" i="1"/>
  <c r="H24" i="1"/>
  <c r="G24" i="1"/>
  <c r="F24" i="1"/>
  <c r="E24" i="1"/>
  <c r="D24" i="1"/>
  <c r="C24" i="1"/>
  <c r="N23" i="1"/>
  <c r="M23" i="1"/>
  <c r="L23" i="1"/>
  <c r="K23" i="1"/>
  <c r="J23" i="1"/>
  <c r="I23" i="1"/>
  <c r="H23" i="1"/>
  <c r="G23" i="1"/>
  <c r="F23" i="1"/>
  <c r="E23" i="1"/>
  <c r="D23" i="1"/>
  <c r="C23" i="1"/>
  <c r="N22" i="1"/>
  <c r="M22" i="1"/>
  <c r="L22" i="1"/>
  <c r="K22" i="1"/>
  <c r="J22" i="1"/>
  <c r="I22" i="1"/>
  <c r="H22" i="1"/>
  <c r="G22" i="1"/>
  <c r="F22" i="1"/>
  <c r="E22" i="1"/>
  <c r="D22" i="1"/>
  <c r="C22" i="1"/>
  <c r="N21" i="1"/>
  <c r="M21" i="1"/>
  <c r="L21" i="1"/>
  <c r="K21" i="1"/>
  <c r="J21" i="1"/>
  <c r="I21" i="1"/>
  <c r="H21" i="1"/>
  <c r="G21" i="1"/>
  <c r="F21" i="1"/>
  <c r="E21" i="1"/>
  <c r="D21" i="1"/>
  <c r="C21" i="1"/>
  <c r="N20" i="1"/>
  <c r="M20" i="1"/>
  <c r="L20" i="1"/>
  <c r="K20" i="1"/>
  <c r="J20" i="1"/>
  <c r="I20" i="1"/>
  <c r="H20" i="1"/>
  <c r="G20" i="1"/>
  <c r="F20" i="1"/>
  <c r="E20" i="1"/>
  <c r="D20" i="1"/>
  <c r="C20" i="1"/>
  <c r="N19" i="1"/>
  <c r="M19" i="1"/>
  <c r="L19" i="1"/>
  <c r="K19" i="1"/>
  <c r="J19" i="1"/>
  <c r="I19" i="1"/>
  <c r="H19" i="1"/>
  <c r="G19" i="1"/>
  <c r="F19" i="1"/>
  <c r="E19" i="1"/>
  <c r="D19" i="1"/>
  <c r="C19" i="1"/>
  <c r="N18" i="1"/>
  <c r="M18" i="1"/>
  <c r="L18" i="1"/>
  <c r="K18" i="1"/>
  <c r="J18" i="1"/>
  <c r="I18" i="1"/>
  <c r="H18" i="1"/>
  <c r="G18" i="1"/>
  <c r="F18" i="1"/>
  <c r="E18" i="1"/>
  <c r="D18" i="1"/>
  <c r="C18" i="1"/>
  <c r="N17" i="1"/>
  <c r="M17" i="1"/>
  <c r="L17" i="1"/>
  <c r="K17" i="1"/>
  <c r="J17" i="1"/>
  <c r="I17" i="1"/>
  <c r="H17" i="1"/>
  <c r="G17" i="1"/>
  <c r="F17" i="1"/>
  <c r="E17" i="1"/>
  <c r="D17" i="1"/>
  <c r="C17" i="1"/>
  <c r="N16" i="1"/>
  <c r="M16" i="1"/>
  <c r="L16" i="1"/>
  <c r="K16" i="1"/>
  <c r="J16" i="1"/>
  <c r="I16" i="1"/>
  <c r="H16" i="1"/>
  <c r="G16" i="1"/>
  <c r="F16" i="1"/>
  <c r="E16" i="1"/>
  <c r="D16" i="1"/>
  <c r="C16" i="1"/>
  <c r="N15" i="1"/>
  <c r="M15" i="1"/>
  <c r="L15" i="1"/>
  <c r="K15" i="1"/>
  <c r="J15" i="1"/>
  <c r="I15" i="1"/>
  <c r="H15" i="1"/>
  <c r="G15" i="1"/>
  <c r="F15" i="1"/>
  <c r="E15" i="1"/>
  <c r="D15" i="1"/>
  <c r="C15" i="1"/>
  <c r="N14" i="1"/>
  <c r="M14" i="1"/>
  <c r="L14" i="1"/>
  <c r="K14" i="1"/>
  <c r="J14" i="1"/>
  <c r="I14" i="1"/>
  <c r="H14" i="1"/>
  <c r="G14" i="1"/>
  <c r="F14" i="1"/>
  <c r="E14" i="1"/>
  <c r="D14" i="1"/>
  <c r="C14" i="1"/>
  <c r="N13" i="1"/>
  <c r="M13" i="1"/>
  <c r="L13" i="1"/>
  <c r="K13" i="1"/>
  <c r="J13" i="1"/>
  <c r="I13" i="1"/>
  <c r="H13" i="1"/>
  <c r="G13" i="1"/>
  <c r="F13" i="1"/>
  <c r="E13" i="1"/>
  <c r="D13" i="1"/>
  <c r="C13" i="1"/>
  <c r="N12" i="1"/>
  <c r="M12" i="1"/>
  <c r="L12" i="1"/>
  <c r="K12" i="1"/>
  <c r="J12" i="1"/>
  <c r="I12" i="1"/>
  <c r="H12" i="1"/>
  <c r="G12" i="1"/>
  <c r="F12" i="1"/>
  <c r="E12" i="1"/>
  <c r="D12" i="1"/>
  <c r="C12" i="1"/>
  <c r="N11" i="1"/>
  <c r="M11" i="1"/>
  <c r="L11" i="1"/>
  <c r="K11" i="1"/>
  <c r="J11" i="1"/>
  <c r="I11" i="1"/>
  <c r="H11" i="1"/>
  <c r="G11" i="1"/>
  <c r="F11" i="1"/>
  <c r="E11" i="1"/>
  <c r="D11" i="1"/>
  <c r="C11" i="1"/>
  <c r="N10" i="1"/>
  <c r="M10" i="1"/>
  <c r="L10" i="1"/>
  <c r="K10" i="1"/>
  <c r="J10" i="1"/>
  <c r="I10" i="1"/>
  <c r="H10" i="1"/>
  <c r="G10" i="1"/>
  <c r="F10" i="1"/>
  <c r="E10" i="1"/>
  <c r="D10" i="1"/>
  <c r="C10" i="1"/>
  <c r="N9" i="1"/>
  <c r="M9" i="1"/>
  <c r="L9" i="1"/>
  <c r="K9" i="1"/>
  <c r="J9" i="1"/>
  <c r="I9" i="1"/>
  <c r="H9" i="1"/>
  <c r="G9" i="1"/>
  <c r="F9" i="1"/>
  <c r="E9" i="1"/>
  <c r="D9" i="1"/>
  <c r="C9" i="1"/>
  <c r="N8" i="1"/>
  <c r="M8" i="1"/>
  <c r="L8" i="1"/>
  <c r="K8" i="1"/>
  <c r="J8" i="1"/>
  <c r="I8" i="1"/>
  <c r="H8" i="1"/>
  <c r="G8" i="1"/>
  <c r="F8" i="1"/>
  <c r="E8" i="1"/>
  <c r="D8" i="1"/>
  <c r="C8" i="1"/>
  <c r="N7" i="1"/>
  <c r="M7" i="1"/>
  <c r="L7" i="1"/>
  <c r="K7" i="1"/>
  <c r="J7" i="1"/>
  <c r="I7" i="1"/>
  <c r="H7" i="1"/>
  <c r="G7" i="1"/>
  <c r="F7" i="1"/>
  <c r="E7" i="1"/>
  <c r="D7" i="1"/>
  <c r="C7" i="1"/>
  <c r="N6" i="1"/>
  <c r="M6" i="1"/>
  <c r="L6" i="1"/>
  <c r="K6" i="1"/>
  <c r="J6" i="1"/>
  <c r="I6" i="1"/>
  <c r="H6" i="1"/>
  <c r="G6" i="1"/>
  <c r="F6" i="1"/>
  <c r="E6" i="1"/>
  <c r="D6" i="1"/>
  <c r="C6" i="1"/>
</calcChain>
</file>

<file path=xl/sharedStrings.xml><?xml version="1.0" encoding="utf-8"?>
<sst xmlns="http://schemas.openxmlformats.org/spreadsheetml/2006/main" count="51" uniqueCount="48">
  <si>
    <t>Management Information</t>
  </si>
  <si>
    <t>As at 31st July 2022</t>
  </si>
  <si>
    <t>No of solicitors</t>
  </si>
  <si>
    <t>Number of Applications</t>
  </si>
  <si>
    <r>
      <t>Waiting for 1</t>
    </r>
    <r>
      <rPr>
        <b/>
        <u/>
        <vertAlign val="superscript"/>
        <sz val="12"/>
        <color indexed="8"/>
        <rFont val="Arial"/>
        <family val="2"/>
      </rPr>
      <t>st</t>
    </r>
    <r>
      <rPr>
        <b/>
        <u/>
        <sz val="12"/>
        <color indexed="8"/>
        <rFont val="Arial"/>
        <family val="2"/>
      </rPr>
      <t xml:space="preserve"> Consultation</t>
    </r>
  </si>
  <si>
    <r>
      <t>Waiting For 2</t>
    </r>
    <r>
      <rPr>
        <b/>
        <u/>
        <vertAlign val="superscript"/>
        <sz val="12"/>
        <color indexed="8"/>
        <rFont val="Arial"/>
        <family val="2"/>
      </rPr>
      <t>nd</t>
    </r>
    <r>
      <rPr>
        <b/>
        <u/>
        <sz val="12"/>
        <color indexed="8"/>
        <rFont val="Arial"/>
        <family val="2"/>
      </rPr>
      <t xml:space="preserve"> Cons</t>
    </r>
  </si>
  <si>
    <t>Appointments Held YTD</t>
  </si>
  <si>
    <t>Referrals to Private Solicitors YTD</t>
  </si>
  <si>
    <t>Law Centre</t>
  </si>
  <si>
    <t>This Month</t>
  </si>
  <si>
    <t>YTD</t>
  </si>
  <si>
    <t>Max Waiting Time (wks)</t>
  </si>
  <si>
    <t>Priority</t>
  </si>
  <si>
    <t>Numbers Waiting</t>
  </si>
  <si>
    <r>
      <t>1</t>
    </r>
    <r>
      <rPr>
        <b/>
        <vertAlign val="superscript"/>
        <sz val="12"/>
        <color indexed="8"/>
        <rFont val="Arial"/>
        <family val="2"/>
      </rPr>
      <t>st</t>
    </r>
    <r>
      <rPr>
        <b/>
        <sz val="12"/>
        <color indexed="8"/>
        <rFont val="Arial"/>
        <family val="2"/>
      </rPr>
      <t xml:space="preserve"> Cons</t>
    </r>
  </si>
  <si>
    <r>
      <t>2</t>
    </r>
    <r>
      <rPr>
        <b/>
        <vertAlign val="superscript"/>
        <sz val="12"/>
        <color indexed="8"/>
        <rFont val="Arial"/>
        <family val="2"/>
      </rPr>
      <t>nd</t>
    </r>
    <r>
      <rPr>
        <b/>
        <sz val="12"/>
        <color indexed="8"/>
        <rFont val="Arial"/>
        <family val="2"/>
      </rPr>
      <t xml:space="preserve"> Cons</t>
    </r>
  </si>
  <si>
    <t>District Court Private Family Law</t>
  </si>
  <si>
    <t>Circuit Court Judicial Separation and Divorce</t>
  </si>
  <si>
    <t>Athlone</t>
  </si>
  <si>
    <t>Blanchardstown</t>
  </si>
  <si>
    <t>Castlebar</t>
  </si>
  <si>
    <t>Cavan</t>
  </si>
  <si>
    <t>Clondalkin</t>
  </si>
  <si>
    <t>Cork Popes Quay</t>
  </si>
  <si>
    <t>Cork South Mall</t>
  </si>
  <si>
    <t>Dundalk</t>
  </si>
  <si>
    <t>Ennis</t>
  </si>
  <si>
    <t>Finglas</t>
  </si>
  <si>
    <t>Galway Francis St</t>
  </si>
  <si>
    <t>Galway Seville House</t>
  </si>
  <si>
    <t>Jervis Street</t>
  </si>
  <si>
    <t>Kilkenny</t>
  </si>
  <si>
    <t>Letterkenny</t>
  </si>
  <si>
    <t>Limerick</t>
  </si>
  <si>
    <t>Longford</t>
  </si>
  <si>
    <t>Monaghan</t>
  </si>
  <si>
    <t>Navan</t>
  </si>
  <si>
    <t>Nenagh</t>
  </si>
  <si>
    <t>Newbridge</t>
  </si>
  <si>
    <t>Portlaoise</t>
  </si>
  <si>
    <t>Sligo</t>
  </si>
  <si>
    <t>Smithfield</t>
  </si>
  <si>
    <t>Tallaght</t>
  </si>
  <si>
    <t>Tralee</t>
  </si>
  <si>
    <t>Tullamore</t>
  </si>
  <si>
    <t>Waterford</t>
  </si>
  <si>
    <t>Wexford</t>
  </si>
  <si>
    <t>Wicklow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</si>
</sst>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20"/>
      <color theme="1"/>
      <name val="Arial"/>
      <family val="2"/>
    </font>
    <font>
      <b/>
      <sz val="14"/>
      <color theme="1"/>
      <name val="Arial"/>
      <family val="2"/>
    </font>
    <font>
      <b/>
      <u/>
      <sz val="12"/>
      <color indexed="8"/>
      <name val="Arial"/>
      <family val="2"/>
    </font>
    <font>
      <b/>
      <u/>
      <vertAlign val="superscript"/>
      <sz val="12"/>
      <color indexed="8"/>
      <name val="Arial"/>
      <family val="2"/>
    </font>
    <font>
      <sz val="12"/>
      <color theme="1"/>
      <name val="Verdana"/>
      <family val="2"/>
    </font>
    <font>
      <b/>
      <sz val="12"/>
      <color indexed="8"/>
      <name val="Arial"/>
      <family val="2"/>
    </font>
    <font>
      <b/>
      <vertAlign val="superscript"/>
      <sz val="12"/>
      <color indexed="8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i/>
      <sz val="10"/>
      <color theme="1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1" xfId="0" applyFont="1" applyFill="1" applyBorder="1" applyAlignment="1">
      <alignment horizontal="left" vertical="center" indent="1"/>
    </xf>
    <xf numFmtId="0" fontId="1" fillId="2" borderId="2" xfId="0" applyFont="1" applyFill="1" applyBorder="1" applyAlignment="1">
      <alignment horizontal="left" vertical="center" indent="1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0" fillId="0" borderId="0" xfId="0" applyBorder="1"/>
    <xf numFmtId="0" fontId="2" fillId="2" borderId="4" xfId="0" applyFont="1" applyFill="1" applyBorder="1" applyAlignment="1">
      <alignment horizontal="left" vertical="center" indent="1"/>
    </xf>
    <xf numFmtId="0" fontId="2" fillId="2" borderId="0" xfId="0" applyFont="1" applyFill="1" applyBorder="1" applyAlignment="1">
      <alignment horizontal="left" vertical="center" indent="1"/>
    </xf>
    <xf numFmtId="0" fontId="2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left" vertical="center" indent="1"/>
    </xf>
    <xf numFmtId="0" fontId="2" fillId="2" borderId="0" xfId="0" applyFont="1" applyFill="1" applyBorder="1" applyAlignment="1">
      <alignment horizontal="left" vertical="center" indent="1"/>
    </xf>
    <xf numFmtId="0" fontId="3" fillId="2" borderId="4" xfId="0" applyFont="1" applyFill="1" applyBorder="1" applyAlignment="1" applyProtection="1">
      <alignment horizontal="center" vertical="top" wrapText="1" readingOrder="1"/>
      <protection locked="0"/>
    </xf>
    <xf numFmtId="0" fontId="3" fillId="2" borderId="0" xfId="0" applyFont="1" applyFill="1" applyBorder="1" applyAlignment="1" applyProtection="1">
      <alignment horizontal="center" vertical="top" wrapText="1" readingOrder="1"/>
      <protection locked="0"/>
    </xf>
    <xf numFmtId="0" fontId="3" fillId="3" borderId="0" xfId="0" applyFont="1" applyFill="1" applyBorder="1" applyAlignment="1" applyProtection="1">
      <alignment horizontal="center" vertical="top" readingOrder="1"/>
      <protection locked="0"/>
    </xf>
    <xf numFmtId="0" fontId="3" fillId="4" borderId="0" xfId="0" applyFont="1" applyFill="1" applyBorder="1" applyAlignment="1" applyProtection="1">
      <alignment horizontal="center" vertical="top" readingOrder="1"/>
      <protection locked="0"/>
    </xf>
    <xf numFmtId="0" fontId="3" fillId="5" borderId="0" xfId="0" applyFont="1" applyFill="1" applyBorder="1" applyAlignment="1" applyProtection="1">
      <alignment horizontal="center" vertical="top" wrapText="1" readingOrder="1"/>
      <protection locked="0"/>
    </xf>
    <xf numFmtId="0" fontId="3" fillId="6" borderId="0" xfId="0" applyFont="1" applyFill="1" applyBorder="1" applyAlignment="1" applyProtection="1">
      <alignment horizontal="center" vertical="top" wrapText="1" readingOrder="1"/>
      <protection locked="0"/>
    </xf>
    <xf numFmtId="0" fontId="3" fillId="7" borderId="0" xfId="0" applyFont="1" applyFill="1" applyBorder="1" applyAlignment="1" applyProtection="1">
      <alignment horizontal="center" vertical="top" readingOrder="1"/>
      <protection locked="0"/>
    </xf>
    <xf numFmtId="0" fontId="3" fillId="7" borderId="5" xfId="0" applyFont="1" applyFill="1" applyBorder="1" applyAlignment="1" applyProtection="1">
      <alignment horizontal="center" vertical="top" readingOrder="1"/>
      <protection locked="0"/>
    </xf>
    <xf numFmtId="0" fontId="5" fillId="0" borderId="0" xfId="0" applyFont="1" applyBorder="1"/>
    <xf numFmtId="0" fontId="5" fillId="0" borderId="0" xfId="0" applyFont="1"/>
    <xf numFmtId="0" fontId="6" fillId="2" borderId="6" xfId="0" applyFont="1" applyFill="1" applyBorder="1" applyAlignment="1" applyProtection="1">
      <alignment horizontal="center" vertical="top" wrapText="1" readingOrder="1"/>
      <protection locked="0"/>
    </xf>
    <xf numFmtId="0" fontId="6" fillId="2" borderId="7" xfId="0" applyFont="1" applyFill="1" applyBorder="1" applyAlignment="1" applyProtection="1">
      <alignment horizontal="center" vertical="top" wrapText="1" readingOrder="1"/>
      <protection locked="0"/>
    </xf>
    <xf numFmtId="0" fontId="6" fillId="3" borderId="7" xfId="0" applyFont="1" applyFill="1" applyBorder="1" applyAlignment="1" applyProtection="1">
      <alignment horizontal="center" vertical="top" wrapText="1" readingOrder="1"/>
      <protection locked="0"/>
    </xf>
    <xf numFmtId="0" fontId="6" fillId="4" borderId="7" xfId="0" applyFont="1" applyFill="1" applyBorder="1" applyAlignment="1" applyProtection="1">
      <alignment horizontal="center" vertical="top" wrapText="1" readingOrder="1"/>
      <protection locked="0"/>
    </xf>
    <xf numFmtId="0" fontId="6" fillId="5" borderId="7" xfId="0" applyFont="1" applyFill="1" applyBorder="1" applyAlignment="1" applyProtection="1">
      <alignment horizontal="center" vertical="top" wrapText="1" readingOrder="1"/>
      <protection locked="0"/>
    </xf>
    <xf numFmtId="0" fontId="6" fillId="6" borderId="7" xfId="0" applyFont="1" applyFill="1" applyBorder="1" applyAlignment="1" applyProtection="1">
      <alignment horizontal="center" vertical="top" wrapText="1" readingOrder="1"/>
      <protection locked="0"/>
    </xf>
    <xf numFmtId="0" fontId="6" fillId="7" borderId="7" xfId="0" applyFont="1" applyFill="1" applyBorder="1" applyAlignment="1" applyProtection="1">
      <alignment horizontal="center" vertical="top" wrapText="1" readingOrder="1"/>
      <protection locked="0"/>
    </xf>
    <xf numFmtId="0" fontId="6" fillId="7" borderId="8" xfId="0" applyFont="1" applyFill="1" applyBorder="1" applyAlignment="1" applyProtection="1">
      <alignment horizontal="center" vertical="top" wrapText="1" readingOrder="1"/>
      <protection locked="0"/>
    </xf>
    <xf numFmtId="0" fontId="8" fillId="2" borderId="9" xfId="0" applyFont="1" applyFill="1" applyBorder="1" applyAlignment="1" applyProtection="1">
      <alignment horizontal="left" vertical="center" wrapText="1" indent="1" readingOrder="1"/>
      <protection locked="0"/>
    </xf>
    <xf numFmtId="164" fontId="8" fillId="2" borderId="10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3" borderId="11" xfId="0" applyFont="1" applyFill="1" applyBorder="1" applyAlignment="1" applyProtection="1">
      <alignment horizontal="center" vertical="top" wrapText="1" readingOrder="1"/>
      <protection locked="0"/>
    </xf>
    <xf numFmtId="0" fontId="8" fillId="4" borderId="11" xfId="0" applyFont="1" applyFill="1" applyBorder="1" applyAlignment="1" applyProtection="1">
      <alignment horizontal="center" vertical="top" wrapText="1" readingOrder="1"/>
      <protection locked="0"/>
    </xf>
    <xf numFmtId="0" fontId="9" fillId="5" borderId="11" xfId="0" applyFont="1" applyFill="1" applyBorder="1" applyAlignment="1">
      <alignment horizontal="center"/>
    </xf>
    <xf numFmtId="0" fontId="8" fillId="6" borderId="11" xfId="0" applyFont="1" applyFill="1" applyBorder="1" applyAlignment="1" applyProtection="1">
      <alignment horizontal="center" vertical="top" wrapText="1" readingOrder="1"/>
      <protection locked="0"/>
    </xf>
    <xf numFmtId="0" fontId="8" fillId="7" borderId="11" xfId="0" applyFont="1" applyFill="1" applyBorder="1" applyAlignment="1" applyProtection="1">
      <alignment horizontal="center" vertical="top" wrapText="1" readingOrder="1"/>
      <protection locked="0"/>
    </xf>
    <xf numFmtId="0" fontId="8" fillId="7" borderId="12" xfId="0" applyFont="1" applyFill="1" applyBorder="1" applyAlignment="1" applyProtection="1">
      <alignment horizontal="center" vertical="top" wrapText="1" readingOrder="1"/>
      <protection locked="0"/>
    </xf>
    <xf numFmtId="0" fontId="8" fillId="2" borderId="9" xfId="0" applyFont="1" applyFill="1" applyBorder="1" applyAlignment="1" applyProtection="1">
      <alignment horizontal="left" vertical="top" wrapText="1" indent="1" readingOrder="1"/>
      <protection locked="0"/>
    </xf>
    <xf numFmtId="164" fontId="8" fillId="2" borderId="10" xfId="0" applyNumberFormat="1" applyFont="1" applyFill="1" applyBorder="1" applyAlignment="1" applyProtection="1">
      <alignment horizontal="center" vertical="top" wrapText="1" readingOrder="1"/>
      <protection locked="0"/>
    </xf>
    <xf numFmtId="0" fontId="9" fillId="5" borderId="11" xfId="0" applyFont="1" applyFill="1" applyBorder="1" applyAlignment="1">
      <alignment horizontal="center" vertical="top"/>
    </xf>
    <xf numFmtId="164" fontId="8" fillId="2" borderId="13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2" borderId="14" xfId="0" applyFont="1" applyFill="1" applyBorder="1" applyAlignment="1" applyProtection="1">
      <alignment horizontal="left" vertical="center" wrapText="1" indent="1" readingOrder="1"/>
      <protection locked="0"/>
    </xf>
    <xf numFmtId="164" fontId="8" fillId="2" borderId="15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3" borderId="16" xfId="0" applyFont="1" applyFill="1" applyBorder="1" applyAlignment="1" applyProtection="1">
      <alignment horizontal="center" vertical="top" wrapText="1" readingOrder="1"/>
      <protection locked="0"/>
    </xf>
    <xf numFmtId="0" fontId="8" fillId="4" borderId="16" xfId="0" applyFont="1" applyFill="1" applyBorder="1" applyAlignment="1" applyProtection="1">
      <alignment horizontal="center" vertical="top" wrapText="1" readingOrder="1"/>
      <protection locked="0"/>
    </xf>
    <xf numFmtId="0" fontId="9" fillId="5" borderId="16" xfId="0" applyFont="1" applyFill="1" applyBorder="1" applyAlignment="1">
      <alignment horizontal="center"/>
    </xf>
    <xf numFmtId="0" fontId="8" fillId="6" borderId="16" xfId="0" applyFont="1" applyFill="1" applyBorder="1" applyAlignment="1" applyProtection="1">
      <alignment horizontal="center" vertical="top" wrapText="1" readingOrder="1"/>
      <protection locked="0"/>
    </xf>
    <xf numFmtId="0" fontId="8" fillId="7" borderId="16" xfId="0" applyFont="1" applyFill="1" applyBorder="1" applyAlignment="1" applyProtection="1">
      <alignment horizontal="center" vertical="top" wrapText="1" readingOrder="1"/>
      <protection locked="0"/>
    </xf>
    <xf numFmtId="0" fontId="8" fillId="7" borderId="17" xfId="0" applyFont="1" applyFill="1" applyBorder="1" applyAlignment="1" applyProtection="1">
      <alignment horizontal="center" vertical="top" wrapText="1" readingOrder="1"/>
      <protection locked="0"/>
    </xf>
    <xf numFmtId="0" fontId="10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%20-%20Service%20delivery%20and%20management%20information/Management%20Information%20EOS/2022%20Month%20Ends/Months%20Ends%20Summary%20Sheets%202022/Annual%20Total%20Sheets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mber of IP Applications"/>
      <sheetName val="Number of other Applications"/>
      <sheetName val="Total Applications"/>
      <sheetName val="Waiting Times 1st Cons"/>
      <sheetName val="Number Waiting Priority Apps"/>
      <sheetName val="Numbers Waiting 1st Cons"/>
      <sheetName val="Waiting Times 2nd Cons"/>
      <sheetName val="Numbers Waiting 2nd Cons"/>
      <sheetName val="Number of 1st Cons Apps Held"/>
      <sheetName val="Number of Priority Apps Held"/>
      <sheetName val="Number of Childcare Cons Apps"/>
      <sheetName val="Number of 2nd Cons Apps Held"/>
      <sheetName val="Cases Closed"/>
      <sheetName val="District Court Family"/>
      <sheetName val="District Court Family Appeals"/>
      <sheetName val="District Court Childcare"/>
      <sheetName val="DC Childcare Appeals to CC"/>
      <sheetName val="CC Jud Sep &amp; Div"/>
      <sheetName val="IP certs"/>
      <sheetName val="Web Stats"/>
    </sheetNames>
    <sheetDataSet>
      <sheetData sheetId="0"/>
      <sheetData sheetId="1"/>
      <sheetData sheetId="2">
        <row r="4">
          <cell r="C4">
            <v>13</v>
          </cell>
          <cell r="D4">
            <v>22</v>
          </cell>
          <cell r="E4">
            <v>26</v>
          </cell>
          <cell r="F4">
            <v>28</v>
          </cell>
          <cell r="G4">
            <v>31</v>
          </cell>
          <cell r="H4">
            <v>27</v>
          </cell>
          <cell r="I4">
            <v>34</v>
          </cell>
          <cell r="J4">
            <v>23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1</v>
          </cell>
          <cell r="J5">
            <v>0</v>
          </cell>
        </row>
        <row r="6">
          <cell r="C6">
            <v>22</v>
          </cell>
          <cell r="D6">
            <v>12</v>
          </cell>
          <cell r="E6">
            <v>15</v>
          </cell>
          <cell r="F6">
            <v>9</v>
          </cell>
          <cell r="G6">
            <v>17</v>
          </cell>
          <cell r="H6">
            <v>24</v>
          </cell>
          <cell r="I6">
            <v>18</v>
          </cell>
        </row>
        <row r="7">
          <cell r="C7">
            <v>28</v>
          </cell>
          <cell r="D7">
            <v>17</v>
          </cell>
          <cell r="E7">
            <v>17</v>
          </cell>
          <cell r="F7">
            <v>24</v>
          </cell>
          <cell r="G7">
            <v>29</v>
          </cell>
          <cell r="H7">
            <v>23</v>
          </cell>
          <cell r="I7">
            <v>24</v>
          </cell>
        </row>
        <row r="8">
          <cell r="C8">
            <v>23</v>
          </cell>
          <cell r="D8">
            <v>27</v>
          </cell>
          <cell r="E8">
            <v>20</v>
          </cell>
          <cell r="F8">
            <v>13</v>
          </cell>
          <cell r="G8">
            <v>29</v>
          </cell>
          <cell r="H8">
            <v>18</v>
          </cell>
          <cell r="I8">
            <v>7</v>
          </cell>
        </row>
        <row r="10">
          <cell r="C10">
            <v>11</v>
          </cell>
          <cell r="D10">
            <v>18</v>
          </cell>
          <cell r="E10">
            <v>15</v>
          </cell>
          <cell r="F10">
            <v>10</v>
          </cell>
          <cell r="G10">
            <v>12</v>
          </cell>
          <cell r="H10">
            <v>11</v>
          </cell>
          <cell r="I10">
            <v>8</v>
          </cell>
        </row>
        <row r="11">
          <cell r="C11">
            <v>56</v>
          </cell>
          <cell r="D11">
            <v>64</v>
          </cell>
          <cell r="E11">
            <v>51</v>
          </cell>
          <cell r="F11">
            <v>65</v>
          </cell>
          <cell r="G11">
            <v>133</v>
          </cell>
          <cell r="H11">
            <v>101</v>
          </cell>
          <cell r="I11">
            <v>106</v>
          </cell>
        </row>
        <row r="12">
          <cell r="C12">
            <v>65</v>
          </cell>
          <cell r="D12">
            <v>55</v>
          </cell>
          <cell r="E12">
            <v>37</v>
          </cell>
          <cell r="F12">
            <v>64</v>
          </cell>
          <cell r="G12">
            <v>56</v>
          </cell>
          <cell r="H12">
            <v>57</v>
          </cell>
          <cell r="I12">
            <v>51</v>
          </cell>
        </row>
        <row r="14">
          <cell r="C14">
            <v>29</v>
          </cell>
          <cell r="D14">
            <v>37</v>
          </cell>
          <cell r="E14">
            <v>27</v>
          </cell>
          <cell r="F14">
            <v>48</v>
          </cell>
          <cell r="G14">
            <v>31</v>
          </cell>
          <cell r="H14">
            <v>32</v>
          </cell>
          <cell r="I14">
            <v>37</v>
          </cell>
        </row>
        <row r="15">
          <cell r="C15">
            <v>15</v>
          </cell>
          <cell r="D15">
            <v>33</v>
          </cell>
          <cell r="E15">
            <v>39</v>
          </cell>
          <cell r="F15">
            <v>36</v>
          </cell>
          <cell r="G15">
            <v>27</v>
          </cell>
          <cell r="H15">
            <v>30</v>
          </cell>
          <cell r="I15">
            <v>29</v>
          </cell>
        </row>
        <row r="16">
          <cell r="C16">
            <v>12</v>
          </cell>
          <cell r="D16">
            <v>20</v>
          </cell>
          <cell r="E16">
            <v>16</v>
          </cell>
          <cell r="F16">
            <v>20</v>
          </cell>
          <cell r="G16">
            <v>15</v>
          </cell>
          <cell r="H16">
            <v>25</v>
          </cell>
          <cell r="I16">
            <v>25</v>
          </cell>
        </row>
        <row r="17">
          <cell r="C17">
            <v>46</v>
          </cell>
          <cell r="D17">
            <v>39</v>
          </cell>
          <cell r="E17">
            <v>43</v>
          </cell>
          <cell r="F17">
            <v>59</v>
          </cell>
          <cell r="G17">
            <v>65</v>
          </cell>
          <cell r="H17">
            <v>56</v>
          </cell>
          <cell r="I17">
            <v>50</v>
          </cell>
        </row>
        <row r="18">
          <cell r="C18">
            <v>19</v>
          </cell>
          <cell r="D18">
            <v>26</v>
          </cell>
          <cell r="E18">
            <v>29</v>
          </cell>
          <cell r="F18">
            <v>54</v>
          </cell>
          <cell r="G18">
            <v>86</v>
          </cell>
          <cell r="H18">
            <v>69</v>
          </cell>
          <cell r="I18">
            <v>131</v>
          </cell>
        </row>
        <row r="19">
          <cell r="C19">
            <v>19</v>
          </cell>
          <cell r="D19">
            <v>28</v>
          </cell>
          <cell r="E19">
            <v>15</v>
          </cell>
          <cell r="F19">
            <v>28</v>
          </cell>
          <cell r="G19">
            <v>23</v>
          </cell>
          <cell r="H19">
            <v>24</v>
          </cell>
          <cell r="I19">
            <v>14</v>
          </cell>
        </row>
        <row r="20">
          <cell r="C20">
            <v>14</v>
          </cell>
          <cell r="D20">
            <v>20</v>
          </cell>
          <cell r="E20">
            <v>19</v>
          </cell>
          <cell r="F20">
            <v>25</v>
          </cell>
          <cell r="G20">
            <v>20</v>
          </cell>
          <cell r="H20">
            <v>15</v>
          </cell>
          <cell r="I20">
            <v>24</v>
          </cell>
        </row>
        <row r="21">
          <cell r="C21">
            <v>26</v>
          </cell>
          <cell r="D21">
            <v>25</v>
          </cell>
          <cell r="E21">
            <v>26</v>
          </cell>
          <cell r="F21">
            <v>18</v>
          </cell>
          <cell r="G21">
            <v>25</v>
          </cell>
          <cell r="H21">
            <v>26</v>
          </cell>
          <cell r="I21">
            <v>21</v>
          </cell>
        </row>
        <row r="22">
          <cell r="C22">
            <v>37</v>
          </cell>
          <cell r="D22">
            <v>35</v>
          </cell>
          <cell r="E22">
            <v>35</v>
          </cell>
          <cell r="F22">
            <v>33</v>
          </cell>
          <cell r="G22">
            <v>32</v>
          </cell>
          <cell r="H22">
            <v>36</v>
          </cell>
          <cell r="I22">
            <v>39</v>
          </cell>
        </row>
        <row r="23">
          <cell r="C23">
            <v>72</v>
          </cell>
          <cell r="D23">
            <v>70</v>
          </cell>
          <cell r="E23">
            <v>65</v>
          </cell>
          <cell r="F23">
            <v>68</v>
          </cell>
          <cell r="G23">
            <v>71</v>
          </cell>
          <cell r="H23">
            <v>75</v>
          </cell>
          <cell r="I23">
            <v>73</v>
          </cell>
        </row>
        <row r="24">
          <cell r="C24">
            <v>36</v>
          </cell>
          <cell r="D24">
            <v>36</v>
          </cell>
          <cell r="E24">
            <v>17</v>
          </cell>
          <cell r="F24">
            <v>30</v>
          </cell>
          <cell r="G24">
            <v>33</v>
          </cell>
          <cell r="H24">
            <v>30</v>
          </cell>
          <cell r="I24">
            <v>27</v>
          </cell>
        </row>
        <row r="25">
          <cell r="C25">
            <v>2</v>
          </cell>
          <cell r="D25">
            <v>9</v>
          </cell>
          <cell r="E25">
            <v>10</v>
          </cell>
          <cell r="F25">
            <v>12</v>
          </cell>
          <cell r="G25">
            <v>7</v>
          </cell>
          <cell r="H25">
            <v>7</v>
          </cell>
          <cell r="I25">
            <v>7</v>
          </cell>
        </row>
        <row r="26">
          <cell r="C26">
            <v>7</v>
          </cell>
          <cell r="D26">
            <v>12</v>
          </cell>
          <cell r="E26">
            <v>21</v>
          </cell>
          <cell r="F26">
            <v>11</v>
          </cell>
          <cell r="G26">
            <v>21</v>
          </cell>
          <cell r="H26">
            <v>9</v>
          </cell>
          <cell r="I26">
            <v>12</v>
          </cell>
        </row>
        <row r="28">
          <cell r="C28">
            <v>37</v>
          </cell>
          <cell r="D28">
            <v>51</v>
          </cell>
          <cell r="E28">
            <v>48</v>
          </cell>
          <cell r="F28">
            <v>29</v>
          </cell>
          <cell r="G28">
            <v>52</v>
          </cell>
          <cell r="H28">
            <v>39</v>
          </cell>
          <cell r="I28">
            <v>40</v>
          </cell>
        </row>
        <row r="29">
          <cell r="C29">
            <v>34</v>
          </cell>
          <cell r="D29">
            <v>28</v>
          </cell>
          <cell r="E29">
            <v>32</v>
          </cell>
          <cell r="F29">
            <v>35</v>
          </cell>
          <cell r="G29">
            <v>42</v>
          </cell>
          <cell r="H29">
            <v>35</v>
          </cell>
          <cell r="I29">
            <v>17</v>
          </cell>
        </row>
        <row r="30">
          <cell r="C30">
            <v>25</v>
          </cell>
          <cell r="D30">
            <v>36</v>
          </cell>
          <cell r="E30">
            <v>26</v>
          </cell>
          <cell r="F30">
            <v>20</v>
          </cell>
          <cell r="G30">
            <v>45</v>
          </cell>
          <cell r="H30">
            <v>29</v>
          </cell>
          <cell r="I30">
            <v>13</v>
          </cell>
        </row>
        <row r="31">
          <cell r="C31">
            <v>20</v>
          </cell>
          <cell r="D31">
            <v>34</v>
          </cell>
          <cell r="E31">
            <v>21</v>
          </cell>
          <cell r="F31">
            <v>35</v>
          </cell>
          <cell r="G31">
            <v>40</v>
          </cell>
          <cell r="H31">
            <v>28</v>
          </cell>
          <cell r="I31">
            <v>30</v>
          </cell>
        </row>
        <row r="32">
          <cell r="C32">
            <v>19</v>
          </cell>
          <cell r="D32">
            <v>20</v>
          </cell>
          <cell r="E32">
            <v>24</v>
          </cell>
          <cell r="F32">
            <v>24</v>
          </cell>
          <cell r="G32">
            <v>39</v>
          </cell>
          <cell r="H32">
            <v>22</v>
          </cell>
          <cell r="I32">
            <v>21</v>
          </cell>
        </row>
        <row r="33">
          <cell r="C33">
            <v>22</v>
          </cell>
          <cell r="D33">
            <v>22</v>
          </cell>
          <cell r="E33">
            <v>17</v>
          </cell>
          <cell r="F33">
            <v>30</v>
          </cell>
          <cell r="G33">
            <v>39</v>
          </cell>
          <cell r="H33">
            <v>25</v>
          </cell>
          <cell r="I33">
            <v>22</v>
          </cell>
        </row>
        <row r="34">
          <cell r="C34">
            <v>140</v>
          </cell>
          <cell r="D34">
            <v>248</v>
          </cell>
          <cell r="E34">
            <v>298</v>
          </cell>
          <cell r="F34">
            <v>430</v>
          </cell>
          <cell r="G34">
            <v>695</v>
          </cell>
          <cell r="H34">
            <v>691</v>
          </cell>
          <cell r="I34">
            <v>563</v>
          </cell>
        </row>
        <row r="35">
          <cell r="C35">
            <v>12</v>
          </cell>
          <cell r="D35">
            <v>19</v>
          </cell>
          <cell r="E35">
            <v>13</v>
          </cell>
          <cell r="F35">
            <v>18</v>
          </cell>
          <cell r="G35">
            <v>17</v>
          </cell>
          <cell r="H35">
            <v>26</v>
          </cell>
          <cell r="I35">
            <v>18</v>
          </cell>
        </row>
        <row r="36">
          <cell r="C36">
            <v>37</v>
          </cell>
          <cell r="D36">
            <v>52</v>
          </cell>
          <cell r="E36">
            <v>59</v>
          </cell>
          <cell r="F36">
            <v>31</v>
          </cell>
          <cell r="G36">
            <v>47</v>
          </cell>
          <cell r="H36">
            <v>49</v>
          </cell>
          <cell r="I36">
            <v>53</v>
          </cell>
        </row>
        <row r="37">
          <cell r="C37">
            <v>23</v>
          </cell>
          <cell r="D37">
            <v>26</v>
          </cell>
          <cell r="E37">
            <v>18</v>
          </cell>
          <cell r="F37">
            <v>16</v>
          </cell>
          <cell r="G37">
            <v>32</v>
          </cell>
          <cell r="H37">
            <v>26</v>
          </cell>
          <cell r="I37">
            <v>20</v>
          </cell>
        </row>
        <row r="38">
          <cell r="C38">
            <v>18</v>
          </cell>
          <cell r="D38">
            <v>36</v>
          </cell>
          <cell r="E38">
            <v>46</v>
          </cell>
          <cell r="F38">
            <v>31</v>
          </cell>
          <cell r="G38">
            <v>31</v>
          </cell>
          <cell r="H38">
            <v>29</v>
          </cell>
          <cell r="I38">
            <v>32</v>
          </cell>
        </row>
        <row r="39">
          <cell r="C39">
            <v>46</v>
          </cell>
          <cell r="D39">
            <v>29</v>
          </cell>
          <cell r="E39">
            <v>27</v>
          </cell>
          <cell r="F39">
            <v>26</v>
          </cell>
          <cell r="G39">
            <v>16</v>
          </cell>
          <cell r="H39">
            <v>50</v>
          </cell>
          <cell r="I39">
            <v>41</v>
          </cell>
        </row>
        <row r="40">
          <cell r="C40">
            <v>35</v>
          </cell>
          <cell r="D40">
            <v>16</v>
          </cell>
          <cell r="E40">
            <v>29</v>
          </cell>
          <cell r="F40">
            <v>35</v>
          </cell>
          <cell r="G40">
            <v>27</v>
          </cell>
          <cell r="H40">
            <v>32</v>
          </cell>
          <cell r="I40">
            <v>23</v>
          </cell>
        </row>
      </sheetData>
      <sheetData sheetId="3">
        <row r="4">
          <cell r="C4">
            <v>31</v>
          </cell>
          <cell r="I4">
            <v>6</v>
          </cell>
        </row>
        <row r="5">
          <cell r="I5">
            <v>0</v>
          </cell>
        </row>
        <row r="6">
          <cell r="I6">
            <v>16</v>
          </cell>
        </row>
        <row r="7">
          <cell r="I7">
            <v>14</v>
          </cell>
        </row>
        <row r="8">
          <cell r="I8">
            <v>15</v>
          </cell>
        </row>
        <row r="10">
          <cell r="I10">
            <v>16</v>
          </cell>
        </row>
        <row r="11">
          <cell r="I11">
            <v>12</v>
          </cell>
        </row>
        <row r="12">
          <cell r="I12">
            <v>15</v>
          </cell>
        </row>
        <row r="14">
          <cell r="I14">
            <v>20</v>
          </cell>
        </row>
        <row r="15">
          <cell r="I15">
            <v>11</v>
          </cell>
        </row>
        <row r="16">
          <cell r="I16">
            <v>6</v>
          </cell>
        </row>
        <row r="17">
          <cell r="I17">
            <v>16</v>
          </cell>
        </row>
        <row r="18">
          <cell r="I18">
            <v>5</v>
          </cell>
        </row>
        <row r="19">
          <cell r="I19">
            <v>14</v>
          </cell>
        </row>
        <row r="20">
          <cell r="I20">
            <v>10</v>
          </cell>
        </row>
        <row r="21">
          <cell r="I21">
            <v>11</v>
          </cell>
        </row>
        <row r="22">
          <cell r="I22">
            <v>9</v>
          </cell>
        </row>
        <row r="23">
          <cell r="I23">
            <v>13</v>
          </cell>
        </row>
        <row r="24">
          <cell r="I24">
            <v>27</v>
          </cell>
        </row>
        <row r="25">
          <cell r="I25">
            <v>17</v>
          </cell>
        </row>
        <row r="26">
          <cell r="I26">
            <v>21</v>
          </cell>
        </row>
        <row r="28">
          <cell r="I28">
            <v>34</v>
          </cell>
        </row>
        <row r="29">
          <cell r="I29">
            <v>17</v>
          </cell>
        </row>
        <row r="30">
          <cell r="I30">
            <v>26</v>
          </cell>
        </row>
        <row r="31">
          <cell r="I31">
            <v>12</v>
          </cell>
        </row>
        <row r="32">
          <cell r="I32">
            <v>9</v>
          </cell>
        </row>
        <row r="33">
          <cell r="I33">
            <v>12</v>
          </cell>
        </row>
        <row r="35">
          <cell r="I35">
            <v>9</v>
          </cell>
        </row>
        <row r="36">
          <cell r="I36">
            <v>7</v>
          </cell>
        </row>
        <row r="37">
          <cell r="I37">
            <v>4</v>
          </cell>
        </row>
        <row r="38">
          <cell r="I38">
            <v>21</v>
          </cell>
        </row>
        <row r="39">
          <cell r="I39">
            <v>7</v>
          </cell>
        </row>
        <row r="40">
          <cell r="I40">
            <v>16</v>
          </cell>
        </row>
      </sheetData>
      <sheetData sheetId="4">
        <row r="4">
          <cell r="C4">
            <v>2</v>
          </cell>
          <cell r="I4">
            <v>1</v>
          </cell>
        </row>
        <row r="5">
          <cell r="I5">
            <v>0</v>
          </cell>
        </row>
        <row r="6">
          <cell r="I6">
            <v>0</v>
          </cell>
        </row>
        <row r="7">
          <cell r="I7">
            <v>4</v>
          </cell>
        </row>
        <row r="8">
          <cell r="I8">
            <v>6</v>
          </cell>
        </row>
        <row r="10">
          <cell r="I10">
            <v>0</v>
          </cell>
        </row>
        <row r="11">
          <cell r="I11">
            <v>3</v>
          </cell>
        </row>
        <row r="12">
          <cell r="I12">
            <v>8</v>
          </cell>
        </row>
        <row r="14">
          <cell r="I14">
            <v>0</v>
          </cell>
        </row>
        <row r="15">
          <cell r="I15">
            <v>1</v>
          </cell>
        </row>
        <row r="16">
          <cell r="I16">
            <v>5</v>
          </cell>
        </row>
        <row r="17">
          <cell r="H17">
            <v>12</v>
          </cell>
        </row>
        <row r="18">
          <cell r="I18">
            <v>0</v>
          </cell>
        </row>
        <row r="19">
          <cell r="I19">
            <v>4</v>
          </cell>
        </row>
        <row r="20">
          <cell r="I20">
            <v>0</v>
          </cell>
        </row>
        <row r="21">
          <cell r="I21">
            <v>0</v>
          </cell>
        </row>
        <row r="22">
          <cell r="I22">
            <v>1</v>
          </cell>
        </row>
        <row r="23">
          <cell r="I23">
            <v>1</v>
          </cell>
        </row>
        <row r="24">
          <cell r="I24">
            <v>1</v>
          </cell>
        </row>
        <row r="25">
          <cell r="I25">
            <v>0</v>
          </cell>
        </row>
        <row r="26">
          <cell r="I26">
            <v>0</v>
          </cell>
        </row>
        <row r="28">
          <cell r="I28">
            <v>2</v>
          </cell>
        </row>
        <row r="29">
          <cell r="I29">
            <v>3</v>
          </cell>
        </row>
        <row r="30">
          <cell r="I30">
            <v>3</v>
          </cell>
        </row>
        <row r="31">
          <cell r="I31">
            <v>1</v>
          </cell>
        </row>
        <row r="32">
          <cell r="I32">
            <v>1</v>
          </cell>
        </row>
        <row r="33">
          <cell r="I33">
            <v>1</v>
          </cell>
        </row>
        <row r="35">
          <cell r="I35">
            <v>1</v>
          </cell>
        </row>
        <row r="36">
          <cell r="I36">
            <v>1</v>
          </cell>
        </row>
        <row r="37">
          <cell r="I37">
            <v>0</v>
          </cell>
        </row>
        <row r="38">
          <cell r="I38">
            <v>5</v>
          </cell>
        </row>
        <row r="39">
          <cell r="I39">
            <v>0</v>
          </cell>
        </row>
        <row r="40">
          <cell r="I40">
            <v>1</v>
          </cell>
        </row>
      </sheetData>
      <sheetData sheetId="5">
        <row r="4">
          <cell r="C4">
            <v>56</v>
          </cell>
          <cell r="I4">
            <v>18</v>
          </cell>
        </row>
        <row r="5">
          <cell r="I5">
            <v>0</v>
          </cell>
        </row>
        <row r="6">
          <cell r="I6">
            <v>40</v>
          </cell>
        </row>
        <row r="7">
          <cell r="I7">
            <v>48</v>
          </cell>
        </row>
        <row r="8">
          <cell r="I8">
            <v>29</v>
          </cell>
        </row>
        <row r="10">
          <cell r="I10">
            <v>21</v>
          </cell>
        </row>
        <row r="11">
          <cell r="I11">
            <v>56</v>
          </cell>
        </row>
        <row r="12">
          <cell r="I12">
            <v>52</v>
          </cell>
        </row>
        <row r="14">
          <cell r="I14">
            <v>44</v>
          </cell>
        </row>
        <row r="15">
          <cell r="I15">
            <v>23</v>
          </cell>
        </row>
        <row r="16">
          <cell r="I16">
            <v>16</v>
          </cell>
        </row>
        <row r="17">
          <cell r="I17">
            <v>49</v>
          </cell>
        </row>
        <row r="18">
          <cell r="I18">
            <v>8</v>
          </cell>
        </row>
        <row r="19">
          <cell r="I19">
            <v>44</v>
          </cell>
        </row>
        <row r="20">
          <cell r="I20">
            <v>16</v>
          </cell>
        </row>
        <row r="21">
          <cell r="I21">
            <v>13</v>
          </cell>
        </row>
        <row r="22">
          <cell r="I22">
            <v>35</v>
          </cell>
        </row>
        <row r="23">
          <cell r="I23">
            <v>72</v>
          </cell>
        </row>
        <row r="24">
          <cell r="I24">
            <v>27</v>
          </cell>
        </row>
        <row r="25">
          <cell r="I25">
            <v>9</v>
          </cell>
        </row>
        <row r="26">
          <cell r="I26">
            <v>12</v>
          </cell>
        </row>
        <row r="28">
          <cell r="I28">
            <v>73</v>
          </cell>
        </row>
        <row r="29">
          <cell r="I29">
            <v>48</v>
          </cell>
        </row>
        <row r="30">
          <cell r="I30">
            <v>49</v>
          </cell>
        </row>
        <row r="31">
          <cell r="I31">
            <v>14</v>
          </cell>
        </row>
        <row r="32">
          <cell r="I32">
            <v>21</v>
          </cell>
        </row>
        <row r="33">
          <cell r="I33">
            <v>22</v>
          </cell>
        </row>
        <row r="35">
          <cell r="I35">
            <v>33</v>
          </cell>
        </row>
        <row r="36">
          <cell r="I36">
            <v>20</v>
          </cell>
        </row>
        <row r="37">
          <cell r="I37">
            <v>13</v>
          </cell>
        </row>
        <row r="38">
          <cell r="I38">
            <v>45</v>
          </cell>
        </row>
        <row r="39">
          <cell r="I39">
            <v>20</v>
          </cell>
        </row>
        <row r="40">
          <cell r="I40">
            <v>26</v>
          </cell>
        </row>
      </sheetData>
      <sheetData sheetId="6">
        <row r="4">
          <cell r="C4">
            <v>0</v>
          </cell>
          <cell r="I4">
            <v>0</v>
          </cell>
        </row>
        <row r="5">
          <cell r="I5">
            <v>0</v>
          </cell>
        </row>
        <row r="6">
          <cell r="I6">
            <v>0</v>
          </cell>
        </row>
        <row r="7">
          <cell r="I7">
            <v>0</v>
          </cell>
        </row>
        <row r="8">
          <cell r="I8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>
            <v>0</v>
          </cell>
        </row>
        <row r="14">
          <cell r="I14">
            <v>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0</v>
          </cell>
        </row>
        <row r="19">
          <cell r="I19">
            <v>0</v>
          </cell>
        </row>
        <row r="20">
          <cell r="I20">
            <v>0</v>
          </cell>
        </row>
        <row r="21">
          <cell r="I21">
            <v>0</v>
          </cell>
        </row>
        <row r="22">
          <cell r="I22">
            <v>0</v>
          </cell>
        </row>
        <row r="23">
          <cell r="I23">
            <v>0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0</v>
          </cell>
        </row>
        <row r="40">
          <cell r="I40">
            <v>0</v>
          </cell>
        </row>
      </sheetData>
      <sheetData sheetId="7">
        <row r="4">
          <cell r="C4">
            <v>0</v>
          </cell>
          <cell r="I4">
            <v>0</v>
          </cell>
        </row>
        <row r="5">
          <cell r="I5">
            <v>0</v>
          </cell>
        </row>
        <row r="6">
          <cell r="I6">
            <v>0</v>
          </cell>
        </row>
        <row r="7">
          <cell r="I7">
            <v>0</v>
          </cell>
        </row>
        <row r="8">
          <cell r="I8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>
            <v>0</v>
          </cell>
        </row>
        <row r="14">
          <cell r="I14">
            <v>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0</v>
          </cell>
        </row>
        <row r="19">
          <cell r="I19">
            <v>0</v>
          </cell>
        </row>
        <row r="20">
          <cell r="I20">
            <v>0</v>
          </cell>
        </row>
        <row r="21">
          <cell r="I21">
            <v>0</v>
          </cell>
        </row>
        <row r="22">
          <cell r="I22">
            <v>0</v>
          </cell>
        </row>
        <row r="23">
          <cell r="I23">
            <v>0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0</v>
          </cell>
        </row>
        <row r="40">
          <cell r="I40">
            <v>0</v>
          </cell>
        </row>
      </sheetData>
      <sheetData sheetId="8">
        <row r="4">
          <cell r="C4">
            <v>1</v>
          </cell>
          <cell r="D4">
            <v>32</v>
          </cell>
          <cell r="E4">
            <v>10</v>
          </cell>
          <cell r="F4">
            <v>12</v>
          </cell>
          <cell r="G4">
            <v>3</v>
          </cell>
          <cell r="H4">
            <v>7</v>
          </cell>
          <cell r="I4">
            <v>11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</row>
        <row r="6">
          <cell r="C6">
            <v>17</v>
          </cell>
          <cell r="D6">
            <v>13</v>
          </cell>
          <cell r="E6">
            <v>9</v>
          </cell>
          <cell r="F6">
            <v>1</v>
          </cell>
          <cell r="G6">
            <v>6</v>
          </cell>
          <cell r="H6">
            <v>3</v>
          </cell>
          <cell r="I6">
            <v>9</v>
          </cell>
        </row>
        <row r="7">
          <cell r="C7">
            <v>10</v>
          </cell>
          <cell r="D7">
            <v>10</v>
          </cell>
          <cell r="E7">
            <v>7</v>
          </cell>
          <cell r="F7">
            <v>20</v>
          </cell>
          <cell r="G7">
            <v>12</v>
          </cell>
          <cell r="H7">
            <v>11</v>
          </cell>
          <cell r="I7">
            <v>1</v>
          </cell>
        </row>
        <row r="8">
          <cell r="C8">
            <v>10</v>
          </cell>
          <cell r="D8">
            <v>15</v>
          </cell>
          <cell r="E8">
            <v>7</v>
          </cell>
          <cell r="F8">
            <v>5</v>
          </cell>
          <cell r="G8">
            <v>13</v>
          </cell>
          <cell r="H8">
            <v>9</v>
          </cell>
          <cell r="I8">
            <v>9</v>
          </cell>
        </row>
        <row r="10">
          <cell r="C10">
            <v>19</v>
          </cell>
          <cell r="D10">
            <v>16</v>
          </cell>
          <cell r="E10">
            <v>3</v>
          </cell>
          <cell r="F10">
            <v>2</v>
          </cell>
          <cell r="G10">
            <v>2</v>
          </cell>
          <cell r="H10">
            <v>2</v>
          </cell>
          <cell r="I10">
            <v>1</v>
          </cell>
        </row>
        <row r="11">
          <cell r="C11">
            <v>11</v>
          </cell>
          <cell r="D11">
            <v>26</v>
          </cell>
          <cell r="E11">
            <v>8</v>
          </cell>
          <cell r="F11">
            <v>34</v>
          </cell>
          <cell r="G11">
            <v>27</v>
          </cell>
          <cell r="H11">
            <v>22</v>
          </cell>
          <cell r="I11">
            <v>18</v>
          </cell>
        </row>
        <row r="12">
          <cell r="C12">
            <v>17</v>
          </cell>
          <cell r="D12">
            <v>21</v>
          </cell>
          <cell r="E12">
            <v>17</v>
          </cell>
          <cell r="F12">
            <v>17</v>
          </cell>
          <cell r="G12">
            <v>14</v>
          </cell>
          <cell r="H12">
            <v>13</v>
          </cell>
          <cell r="I12">
            <v>9</v>
          </cell>
        </row>
        <row r="14">
          <cell r="C14">
            <v>12</v>
          </cell>
          <cell r="D14">
            <v>5</v>
          </cell>
          <cell r="E14">
            <v>10</v>
          </cell>
          <cell r="F14">
            <v>4</v>
          </cell>
          <cell r="G14">
            <v>5</v>
          </cell>
          <cell r="H14">
            <v>9</v>
          </cell>
          <cell r="I14">
            <v>8</v>
          </cell>
        </row>
        <row r="15">
          <cell r="C15">
            <v>12</v>
          </cell>
          <cell r="D15">
            <v>17</v>
          </cell>
          <cell r="E15">
            <v>17</v>
          </cell>
          <cell r="F15">
            <v>12</v>
          </cell>
          <cell r="G15">
            <v>5</v>
          </cell>
          <cell r="H15">
            <v>8</v>
          </cell>
          <cell r="I15">
            <v>15</v>
          </cell>
        </row>
        <row r="16">
          <cell r="C16">
            <v>4</v>
          </cell>
          <cell r="D16">
            <v>6</v>
          </cell>
          <cell r="E16">
            <v>8</v>
          </cell>
          <cell r="F16">
            <v>3</v>
          </cell>
          <cell r="G16">
            <v>1</v>
          </cell>
          <cell r="H16">
            <v>11</v>
          </cell>
          <cell r="I16">
            <v>20</v>
          </cell>
        </row>
        <row r="17">
          <cell r="C17">
            <v>16</v>
          </cell>
          <cell r="D17">
            <v>33</v>
          </cell>
          <cell r="E17">
            <v>9</v>
          </cell>
          <cell r="F17">
            <v>31</v>
          </cell>
          <cell r="G17">
            <v>35</v>
          </cell>
          <cell r="H17">
            <v>17</v>
          </cell>
          <cell r="I17">
            <v>10</v>
          </cell>
        </row>
        <row r="18">
          <cell r="C18">
            <v>15</v>
          </cell>
          <cell r="D18">
            <v>18</v>
          </cell>
          <cell r="E18">
            <v>21</v>
          </cell>
          <cell r="F18">
            <v>37</v>
          </cell>
          <cell r="G18">
            <v>71</v>
          </cell>
          <cell r="H18">
            <v>59</v>
          </cell>
          <cell r="I18">
            <v>124</v>
          </cell>
        </row>
        <row r="19">
          <cell r="C19">
            <v>23</v>
          </cell>
          <cell r="D19">
            <v>24</v>
          </cell>
          <cell r="E19">
            <v>31</v>
          </cell>
          <cell r="F19">
            <v>23</v>
          </cell>
          <cell r="G19">
            <v>9</v>
          </cell>
          <cell r="H19">
            <v>2</v>
          </cell>
          <cell r="I19">
            <v>24</v>
          </cell>
        </row>
        <row r="20">
          <cell r="C20">
            <v>5</v>
          </cell>
          <cell r="D20">
            <v>5</v>
          </cell>
          <cell r="E20">
            <v>1</v>
          </cell>
          <cell r="F20">
            <v>1</v>
          </cell>
          <cell r="G20">
            <v>0</v>
          </cell>
          <cell r="H20">
            <v>3</v>
          </cell>
          <cell r="I20">
            <v>7</v>
          </cell>
        </row>
        <row r="21">
          <cell r="C21">
            <v>8</v>
          </cell>
          <cell r="D21">
            <v>9</v>
          </cell>
          <cell r="E21">
            <v>3</v>
          </cell>
          <cell r="F21">
            <v>3</v>
          </cell>
          <cell r="G21">
            <v>1</v>
          </cell>
          <cell r="H21">
            <v>5</v>
          </cell>
          <cell r="I21">
            <v>13</v>
          </cell>
        </row>
        <row r="22">
          <cell r="C22">
            <v>14</v>
          </cell>
          <cell r="D22">
            <v>9</v>
          </cell>
          <cell r="E22">
            <v>14</v>
          </cell>
          <cell r="F22">
            <v>12</v>
          </cell>
          <cell r="G22">
            <v>12</v>
          </cell>
          <cell r="H22">
            <v>11</v>
          </cell>
          <cell r="I22">
            <v>10</v>
          </cell>
        </row>
        <row r="23">
          <cell r="C23">
            <v>27</v>
          </cell>
          <cell r="D23">
            <v>21</v>
          </cell>
          <cell r="E23">
            <v>25</v>
          </cell>
          <cell r="F23">
            <v>11</v>
          </cell>
          <cell r="G23">
            <v>29</v>
          </cell>
          <cell r="H23">
            <v>14</v>
          </cell>
          <cell r="I23">
            <v>6</v>
          </cell>
        </row>
        <row r="24">
          <cell r="C24">
            <v>4</v>
          </cell>
          <cell r="D24">
            <v>3</v>
          </cell>
          <cell r="E24">
            <v>4</v>
          </cell>
          <cell r="F24">
            <v>2</v>
          </cell>
          <cell r="G24">
            <v>1</v>
          </cell>
          <cell r="H24">
            <v>1</v>
          </cell>
          <cell r="I24">
            <v>6</v>
          </cell>
        </row>
        <row r="25">
          <cell r="C25">
            <v>6</v>
          </cell>
          <cell r="D25">
            <v>11</v>
          </cell>
          <cell r="E25">
            <v>5</v>
          </cell>
          <cell r="F25">
            <v>5</v>
          </cell>
          <cell r="G25">
            <v>1</v>
          </cell>
          <cell r="H25">
            <v>7</v>
          </cell>
          <cell r="I25">
            <v>3</v>
          </cell>
        </row>
        <row r="26">
          <cell r="C26">
            <v>5</v>
          </cell>
          <cell r="D26">
            <v>14</v>
          </cell>
          <cell r="E26">
            <v>5</v>
          </cell>
          <cell r="F26">
            <v>8</v>
          </cell>
          <cell r="G26">
            <v>4</v>
          </cell>
          <cell r="H26">
            <v>3</v>
          </cell>
          <cell r="I26">
            <v>1</v>
          </cell>
        </row>
        <row r="28">
          <cell r="C28">
            <v>10</v>
          </cell>
          <cell r="D28">
            <v>9</v>
          </cell>
          <cell r="E28">
            <v>5</v>
          </cell>
          <cell r="F28">
            <v>6</v>
          </cell>
          <cell r="G28">
            <v>5</v>
          </cell>
          <cell r="H28">
            <v>6</v>
          </cell>
          <cell r="I28">
            <v>2</v>
          </cell>
        </row>
        <row r="29">
          <cell r="C29">
            <v>5</v>
          </cell>
          <cell r="D29">
            <v>16</v>
          </cell>
          <cell r="E29">
            <v>24</v>
          </cell>
          <cell r="F29">
            <v>12</v>
          </cell>
          <cell r="G29">
            <v>5</v>
          </cell>
          <cell r="H29">
            <v>12</v>
          </cell>
          <cell r="I29">
            <v>7</v>
          </cell>
        </row>
        <row r="30">
          <cell r="C30">
            <v>12</v>
          </cell>
          <cell r="D30">
            <v>7</v>
          </cell>
          <cell r="E30">
            <v>12</v>
          </cell>
          <cell r="F30">
            <v>16</v>
          </cell>
          <cell r="G30">
            <v>7</v>
          </cell>
          <cell r="H30">
            <v>2</v>
          </cell>
          <cell r="I30">
            <v>2</v>
          </cell>
        </row>
        <row r="31">
          <cell r="C31">
            <v>7</v>
          </cell>
          <cell r="D31">
            <v>4</v>
          </cell>
          <cell r="E31">
            <v>0</v>
          </cell>
          <cell r="F31">
            <v>2</v>
          </cell>
          <cell r="G31">
            <v>9</v>
          </cell>
          <cell r="H31">
            <v>6</v>
          </cell>
          <cell r="I31">
            <v>4</v>
          </cell>
        </row>
        <row r="32">
          <cell r="C32">
            <v>2</v>
          </cell>
          <cell r="D32">
            <v>12</v>
          </cell>
          <cell r="E32">
            <v>6</v>
          </cell>
          <cell r="F32">
            <v>18</v>
          </cell>
          <cell r="G32">
            <v>3</v>
          </cell>
          <cell r="H32">
            <v>7</v>
          </cell>
          <cell r="I32">
            <v>11</v>
          </cell>
        </row>
        <row r="33">
          <cell r="C33">
            <v>27</v>
          </cell>
          <cell r="D33">
            <v>23</v>
          </cell>
          <cell r="E33">
            <v>15</v>
          </cell>
          <cell r="F33">
            <v>27</v>
          </cell>
          <cell r="G33">
            <v>26</v>
          </cell>
          <cell r="H33">
            <v>24</v>
          </cell>
          <cell r="I33">
            <v>29</v>
          </cell>
        </row>
        <row r="34">
          <cell r="C34">
            <v>30</v>
          </cell>
          <cell r="D34">
            <v>30</v>
          </cell>
          <cell r="E34">
            <v>35</v>
          </cell>
          <cell r="F34">
            <v>40</v>
          </cell>
          <cell r="G34">
            <v>48</v>
          </cell>
          <cell r="H34">
            <v>59</v>
          </cell>
          <cell r="I34">
            <v>39</v>
          </cell>
        </row>
        <row r="35">
          <cell r="C35">
            <v>17</v>
          </cell>
          <cell r="D35">
            <v>24</v>
          </cell>
          <cell r="E35">
            <v>15</v>
          </cell>
          <cell r="F35">
            <v>12</v>
          </cell>
          <cell r="G35">
            <v>11</v>
          </cell>
          <cell r="H35">
            <v>12</v>
          </cell>
          <cell r="I35">
            <v>4</v>
          </cell>
        </row>
        <row r="36">
          <cell r="C36">
            <v>18</v>
          </cell>
          <cell r="D36">
            <v>25</v>
          </cell>
          <cell r="E36">
            <v>17</v>
          </cell>
          <cell r="F36">
            <v>24</v>
          </cell>
          <cell r="G36">
            <v>7</v>
          </cell>
          <cell r="H36">
            <v>19</v>
          </cell>
          <cell r="I36">
            <v>12</v>
          </cell>
        </row>
        <row r="37">
          <cell r="C37">
            <v>5</v>
          </cell>
          <cell r="D37">
            <v>7</v>
          </cell>
          <cell r="E37">
            <v>6</v>
          </cell>
          <cell r="F37">
            <v>9</v>
          </cell>
          <cell r="G37">
            <v>1</v>
          </cell>
          <cell r="H37">
            <v>15</v>
          </cell>
          <cell r="I37">
            <v>17</v>
          </cell>
        </row>
        <row r="38">
          <cell r="C38">
            <v>1</v>
          </cell>
          <cell r="D38">
            <v>5</v>
          </cell>
          <cell r="E38">
            <v>9</v>
          </cell>
          <cell r="F38">
            <v>9</v>
          </cell>
          <cell r="G38">
            <v>15</v>
          </cell>
          <cell r="H38">
            <v>4</v>
          </cell>
          <cell r="I38">
            <v>17</v>
          </cell>
        </row>
        <row r="39">
          <cell r="C39">
            <v>5</v>
          </cell>
          <cell r="D39">
            <v>12</v>
          </cell>
          <cell r="E39">
            <v>10</v>
          </cell>
          <cell r="F39">
            <v>15</v>
          </cell>
          <cell r="G39">
            <v>11</v>
          </cell>
          <cell r="H39">
            <v>8</v>
          </cell>
          <cell r="I39">
            <v>11</v>
          </cell>
        </row>
        <row r="40">
          <cell r="C40">
            <v>8</v>
          </cell>
          <cell r="D40">
            <v>6</v>
          </cell>
          <cell r="E40">
            <v>2</v>
          </cell>
          <cell r="F40">
            <v>8</v>
          </cell>
          <cell r="G40">
            <v>12</v>
          </cell>
          <cell r="H40">
            <v>5</v>
          </cell>
          <cell r="I40">
            <v>6</v>
          </cell>
        </row>
      </sheetData>
      <sheetData sheetId="9">
        <row r="4">
          <cell r="C4">
            <v>0</v>
          </cell>
          <cell r="D4">
            <v>1</v>
          </cell>
          <cell r="E4">
            <v>1</v>
          </cell>
          <cell r="F4">
            <v>3</v>
          </cell>
          <cell r="G4">
            <v>1</v>
          </cell>
          <cell r="H4">
            <v>0</v>
          </cell>
          <cell r="I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</row>
        <row r="6">
          <cell r="C6">
            <v>0</v>
          </cell>
          <cell r="D6">
            <v>1</v>
          </cell>
          <cell r="E6">
            <v>0</v>
          </cell>
          <cell r="F6">
            <v>1</v>
          </cell>
          <cell r="G6">
            <v>4</v>
          </cell>
          <cell r="H6">
            <v>0</v>
          </cell>
          <cell r="I6">
            <v>0</v>
          </cell>
        </row>
        <row r="7">
          <cell r="C7">
            <v>1</v>
          </cell>
          <cell r="D7">
            <v>2</v>
          </cell>
          <cell r="E7">
            <v>2</v>
          </cell>
          <cell r="F7">
            <v>6</v>
          </cell>
          <cell r="G7">
            <v>4</v>
          </cell>
          <cell r="H7">
            <v>5</v>
          </cell>
          <cell r="I7">
            <v>1</v>
          </cell>
        </row>
        <row r="8">
          <cell r="C8">
            <v>4</v>
          </cell>
          <cell r="D8">
            <v>6</v>
          </cell>
          <cell r="E8">
            <v>1</v>
          </cell>
          <cell r="F8">
            <v>0</v>
          </cell>
          <cell r="G8">
            <v>3</v>
          </cell>
          <cell r="H8">
            <v>3</v>
          </cell>
          <cell r="I8">
            <v>0</v>
          </cell>
        </row>
        <row r="10">
          <cell r="C10">
            <v>2</v>
          </cell>
          <cell r="D10">
            <v>2</v>
          </cell>
          <cell r="E10">
            <v>1</v>
          </cell>
          <cell r="F10">
            <v>0</v>
          </cell>
          <cell r="G10">
            <v>2</v>
          </cell>
          <cell r="H10">
            <v>1</v>
          </cell>
          <cell r="I10">
            <v>1</v>
          </cell>
        </row>
        <row r="11">
          <cell r="C11">
            <v>6</v>
          </cell>
          <cell r="D11">
            <v>7</v>
          </cell>
          <cell r="E11">
            <v>3</v>
          </cell>
          <cell r="F11">
            <v>7</v>
          </cell>
          <cell r="G11">
            <v>13</v>
          </cell>
          <cell r="H11">
            <v>7</v>
          </cell>
          <cell r="I11">
            <v>11</v>
          </cell>
        </row>
        <row r="12">
          <cell r="C12">
            <v>8</v>
          </cell>
          <cell r="D12">
            <v>4</v>
          </cell>
          <cell r="E12">
            <v>4</v>
          </cell>
          <cell r="F12">
            <v>8</v>
          </cell>
          <cell r="G12">
            <v>7</v>
          </cell>
          <cell r="H12">
            <v>5</v>
          </cell>
          <cell r="I12">
            <v>3</v>
          </cell>
        </row>
        <row r="14">
          <cell r="C14">
            <v>0</v>
          </cell>
          <cell r="D14">
            <v>1</v>
          </cell>
          <cell r="E14">
            <v>1</v>
          </cell>
          <cell r="F14">
            <v>2</v>
          </cell>
          <cell r="G14">
            <v>1</v>
          </cell>
          <cell r="H14">
            <v>2</v>
          </cell>
          <cell r="I14">
            <v>2</v>
          </cell>
        </row>
        <row r="15">
          <cell r="C15">
            <v>4</v>
          </cell>
          <cell r="D15">
            <v>3</v>
          </cell>
          <cell r="E15">
            <v>2</v>
          </cell>
          <cell r="F15">
            <v>1</v>
          </cell>
          <cell r="G15">
            <v>2</v>
          </cell>
          <cell r="H15">
            <v>0</v>
          </cell>
          <cell r="I15">
            <v>3</v>
          </cell>
        </row>
        <row r="16">
          <cell r="C16">
            <v>0</v>
          </cell>
          <cell r="D16">
            <v>1</v>
          </cell>
          <cell r="E16">
            <v>1</v>
          </cell>
          <cell r="F16">
            <v>0</v>
          </cell>
          <cell r="G16">
            <v>0</v>
          </cell>
          <cell r="H16">
            <v>3</v>
          </cell>
          <cell r="I16">
            <v>4</v>
          </cell>
        </row>
        <row r="17">
          <cell r="C17">
            <v>4</v>
          </cell>
          <cell r="D17">
            <v>5</v>
          </cell>
          <cell r="E17">
            <v>0</v>
          </cell>
          <cell r="F17">
            <v>2</v>
          </cell>
          <cell r="G17">
            <v>6</v>
          </cell>
          <cell r="H17">
            <v>3</v>
          </cell>
          <cell r="I17">
            <v>2</v>
          </cell>
        </row>
        <row r="18">
          <cell r="C18">
            <v>3</v>
          </cell>
          <cell r="D18">
            <v>14</v>
          </cell>
          <cell r="E18">
            <v>16</v>
          </cell>
          <cell r="F18">
            <v>8</v>
          </cell>
          <cell r="G18">
            <v>12</v>
          </cell>
          <cell r="H18">
            <v>4</v>
          </cell>
          <cell r="I18">
            <v>62</v>
          </cell>
        </row>
        <row r="19">
          <cell r="C19">
            <v>2</v>
          </cell>
          <cell r="D19">
            <v>6</v>
          </cell>
          <cell r="E19">
            <v>3</v>
          </cell>
          <cell r="F19">
            <v>3</v>
          </cell>
          <cell r="G19">
            <v>5</v>
          </cell>
          <cell r="H19">
            <v>2</v>
          </cell>
          <cell r="I19">
            <v>4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1</v>
          </cell>
          <cell r="G20">
            <v>0</v>
          </cell>
          <cell r="H20">
            <v>0</v>
          </cell>
          <cell r="I20">
            <v>2</v>
          </cell>
        </row>
        <row r="21">
          <cell r="C21">
            <v>2</v>
          </cell>
          <cell r="D21">
            <v>4</v>
          </cell>
          <cell r="E21">
            <v>1</v>
          </cell>
          <cell r="F21">
            <v>2</v>
          </cell>
          <cell r="G21">
            <v>1</v>
          </cell>
          <cell r="H21">
            <v>1</v>
          </cell>
          <cell r="I21">
            <v>2</v>
          </cell>
        </row>
        <row r="22">
          <cell r="C22">
            <v>0</v>
          </cell>
          <cell r="D22">
            <v>2</v>
          </cell>
          <cell r="E22">
            <v>0</v>
          </cell>
          <cell r="F22">
            <v>1</v>
          </cell>
          <cell r="G22">
            <v>2</v>
          </cell>
          <cell r="H22">
            <v>2</v>
          </cell>
          <cell r="I22">
            <v>4</v>
          </cell>
        </row>
        <row r="23">
          <cell r="C23">
            <v>6</v>
          </cell>
          <cell r="D23">
            <v>4</v>
          </cell>
          <cell r="E23">
            <v>5</v>
          </cell>
          <cell r="F23">
            <v>1</v>
          </cell>
          <cell r="G23">
            <v>8</v>
          </cell>
          <cell r="H23">
            <v>6</v>
          </cell>
          <cell r="I23">
            <v>1</v>
          </cell>
        </row>
        <row r="24">
          <cell r="C24">
            <v>0</v>
          </cell>
          <cell r="D24">
            <v>1</v>
          </cell>
          <cell r="E24">
            <v>3</v>
          </cell>
          <cell r="F24">
            <v>0</v>
          </cell>
          <cell r="G24">
            <v>1</v>
          </cell>
          <cell r="H24">
            <v>0</v>
          </cell>
          <cell r="I24">
            <v>0</v>
          </cell>
        </row>
        <row r="25">
          <cell r="C25">
            <v>1</v>
          </cell>
          <cell r="D25">
            <v>2</v>
          </cell>
          <cell r="E25">
            <v>2</v>
          </cell>
          <cell r="F25">
            <v>1</v>
          </cell>
          <cell r="G25">
            <v>0</v>
          </cell>
          <cell r="H25">
            <v>1</v>
          </cell>
          <cell r="I25">
            <v>2</v>
          </cell>
        </row>
        <row r="26">
          <cell r="C26">
            <v>2</v>
          </cell>
          <cell r="D26">
            <v>4</v>
          </cell>
          <cell r="E26">
            <v>1</v>
          </cell>
          <cell r="F26">
            <v>3</v>
          </cell>
          <cell r="G26">
            <v>0</v>
          </cell>
          <cell r="H26">
            <v>1</v>
          </cell>
          <cell r="I26">
            <v>0</v>
          </cell>
        </row>
        <row r="28">
          <cell r="C28">
            <v>0</v>
          </cell>
          <cell r="D28">
            <v>3</v>
          </cell>
          <cell r="E28">
            <v>1</v>
          </cell>
          <cell r="F28">
            <v>1</v>
          </cell>
          <cell r="G28">
            <v>1</v>
          </cell>
          <cell r="H28">
            <v>0</v>
          </cell>
          <cell r="I28">
            <v>0</v>
          </cell>
        </row>
        <row r="29">
          <cell r="C29">
            <v>2</v>
          </cell>
          <cell r="D29">
            <v>5</v>
          </cell>
          <cell r="E29">
            <v>3</v>
          </cell>
          <cell r="F29">
            <v>3</v>
          </cell>
          <cell r="G29">
            <v>3</v>
          </cell>
          <cell r="H29">
            <v>4</v>
          </cell>
          <cell r="I29">
            <v>4</v>
          </cell>
        </row>
        <row r="30">
          <cell r="C30">
            <v>0</v>
          </cell>
          <cell r="D30">
            <v>0</v>
          </cell>
          <cell r="E30">
            <v>4</v>
          </cell>
          <cell r="F30">
            <v>2</v>
          </cell>
          <cell r="G30">
            <v>0</v>
          </cell>
          <cell r="H30">
            <v>0</v>
          </cell>
          <cell r="I30">
            <v>0</v>
          </cell>
        </row>
        <row r="31">
          <cell r="C31">
            <v>2</v>
          </cell>
          <cell r="D31">
            <v>2</v>
          </cell>
          <cell r="E31">
            <v>0</v>
          </cell>
          <cell r="F31">
            <v>2</v>
          </cell>
          <cell r="G31">
            <v>4</v>
          </cell>
          <cell r="H31">
            <v>2</v>
          </cell>
          <cell r="I31">
            <v>0</v>
          </cell>
        </row>
        <row r="32">
          <cell r="C32">
            <v>1</v>
          </cell>
          <cell r="D32">
            <v>1</v>
          </cell>
          <cell r="E32">
            <v>2</v>
          </cell>
          <cell r="F32">
            <v>1</v>
          </cell>
          <cell r="G32">
            <v>1</v>
          </cell>
          <cell r="H32">
            <v>2</v>
          </cell>
          <cell r="I32">
            <v>3</v>
          </cell>
        </row>
        <row r="33">
          <cell r="C33">
            <v>7</v>
          </cell>
          <cell r="D33">
            <v>6</v>
          </cell>
          <cell r="E33">
            <v>8</v>
          </cell>
          <cell r="F33">
            <v>7</v>
          </cell>
          <cell r="G33">
            <v>10</v>
          </cell>
          <cell r="H33">
            <v>6</v>
          </cell>
          <cell r="I33">
            <v>10</v>
          </cell>
        </row>
        <row r="34">
          <cell r="C34">
            <v>30</v>
          </cell>
          <cell r="D34">
            <v>30</v>
          </cell>
          <cell r="E34">
            <v>35</v>
          </cell>
          <cell r="F34">
            <v>40</v>
          </cell>
          <cell r="G34">
            <v>48</v>
          </cell>
          <cell r="H34">
            <v>59</v>
          </cell>
          <cell r="I34">
            <v>39</v>
          </cell>
        </row>
        <row r="35">
          <cell r="C35">
            <v>1</v>
          </cell>
          <cell r="D35">
            <v>4</v>
          </cell>
          <cell r="E35">
            <v>2</v>
          </cell>
          <cell r="F35">
            <v>0</v>
          </cell>
          <cell r="G35">
            <v>0</v>
          </cell>
          <cell r="H35">
            <v>4</v>
          </cell>
          <cell r="I35">
            <v>1</v>
          </cell>
        </row>
        <row r="36">
          <cell r="C36">
            <v>3</v>
          </cell>
          <cell r="D36">
            <v>4</v>
          </cell>
          <cell r="E36">
            <v>2</v>
          </cell>
          <cell r="F36">
            <v>9</v>
          </cell>
          <cell r="G36">
            <v>1</v>
          </cell>
          <cell r="H36">
            <v>1</v>
          </cell>
          <cell r="I36">
            <v>2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1</v>
          </cell>
          <cell r="G37">
            <v>0</v>
          </cell>
          <cell r="H37">
            <v>0</v>
          </cell>
          <cell r="I37">
            <v>3</v>
          </cell>
        </row>
        <row r="38">
          <cell r="C38">
            <v>1</v>
          </cell>
          <cell r="D38">
            <v>5</v>
          </cell>
          <cell r="E38">
            <v>3</v>
          </cell>
          <cell r="F38">
            <v>3</v>
          </cell>
          <cell r="G38">
            <v>3</v>
          </cell>
          <cell r="H38">
            <v>3</v>
          </cell>
          <cell r="I38">
            <v>6</v>
          </cell>
        </row>
        <row r="39">
          <cell r="C39">
            <v>0</v>
          </cell>
          <cell r="D39">
            <v>3</v>
          </cell>
          <cell r="E39">
            <v>3</v>
          </cell>
          <cell r="F39">
            <v>0</v>
          </cell>
          <cell r="G39">
            <v>2</v>
          </cell>
          <cell r="H39">
            <v>2</v>
          </cell>
          <cell r="I39">
            <v>3</v>
          </cell>
        </row>
        <row r="40">
          <cell r="C40">
            <v>2</v>
          </cell>
          <cell r="D40">
            <v>0</v>
          </cell>
          <cell r="E40">
            <v>2</v>
          </cell>
          <cell r="F40">
            <v>1</v>
          </cell>
          <cell r="G40">
            <v>2</v>
          </cell>
          <cell r="H40">
            <v>1</v>
          </cell>
          <cell r="I40">
            <v>1</v>
          </cell>
        </row>
      </sheetData>
      <sheetData sheetId="10"/>
      <sheetData sheetId="11"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</row>
      </sheetData>
      <sheetData sheetId="12"/>
      <sheetData sheetId="13">
        <row r="4">
          <cell r="C4">
            <v>7</v>
          </cell>
          <cell r="D4">
            <v>10</v>
          </cell>
          <cell r="E4">
            <v>16</v>
          </cell>
          <cell r="F4">
            <v>13</v>
          </cell>
          <cell r="G4">
            <v>20</v>
          </cell>
          <cell r="H4">
            <v>16</v>
          </cell>
          <cell r="I4">
            <v>16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</row>
        <row r="6">
          <cell r="C6">
            <v>5</v>
          </cell>
          <cell r="D6">
            <v>6</v>
          </cell>
          <cell r="E6">
            <v>5</v>
          </cell>
          <cell r="F6">
            <v>4</v>
          </cell>
          <cell r="G6">
            <v>4</v>
          </cell>
          <cell r="H6">
            <v>4</v>
          </cell>
          <cell r="I6">
            <v>10</v>
          </cell>
        </row>
        <row r="7">
          <cell r="C7">
            <v>4</v>
          </cell>
          <cell r="D7">
            <v>4</v>
          </cell>
          <cell r="E7">
            <v>6</v>
          </cell>
          <cell r="F7">
            <v>6</v>
          </cell>
          <cell r="G7">
            <v>12</v>
          </cell>
          <cell r="H7">
            <v>6</v>
          </cell>
          <cell r="I7">
            <v>2</v>
          </cell>
        </row>
        <row r="8">
          <cell r="C8">
            <v>6</v>
          </cell>
          <cell r="D8">
            <v>3</v>
          </cell>
          <cell r="E8">
            <v>12</v>
          </cell>
          <cell r="F8">
            <v>4</v>
          </cell>
          <cell r="G8">
            <v>5</v>
          </cell>
          <cell r="H8">
            <v>6</v>
          </cell>
          <cell r="I8">
            <v>3</v>
          </cell>
        </row>
        <row r="10">
          <cell r="C10">
            <v>0</v>
          </cell>
          <cell r="D10">
            <v>2</v>
          </cell>
          <cell r="E10">
            <v>1</v>
          </cell>
          <cell r="F10">
            <v>3</v>
          </cell>
          <cell r="G10">
            <v>5</v>
          </cell>
          <cell r="H10">
            <v>5</v>
          </cell>
          <cell r="I10">
            <v>0</v>
          </cell>
        </row>
        <row r="11">
          <cell r="C11">
            <v>15</v>
          </cell>
          <cell r="D11">
            <v>27</v>
          </cell>
          <cell r="E11">
            <v>22</v>
          </cell>
          <cell r="F11">
            <v>14</v>
          </cell>
          <cell r="G11">
            <v>26</v>
          </cell>
          <cell r="H11">
            <v>19</v>
          </cell>
          <cell r="I11">
            <v>20</v>
          </cell>
        </row>
        <row r="12">
          <cell r="C12">
            <v>31</v>
          </cell>
          <cell r="D12">
            <v>30</v>
          </cell>
          <cell r="E12">
            <v>24</v>
          </cell>
          <cell r="F12">
            <v>25</v>
          </cell>
          <cell r="G12">
            <v>35</v>
          </cell>
          <cell r="H12">
            <v>26</v>
          </cell>
          <cell r="I12">
            <v>17</v>
          </cell>
        </row>
        <row r="14">
          <cell r="C14">
            <v>19</v>
          </cell>
          <cell r="D14">
            <v>23</v>
          </cell>
          <cell r="E14">
            <v>16</v>
          </cell>
          <cell r="F14">
            <v>29</v>
          </cell>
          <cell r="G14">
            <v>17</v>
          </cell>
          <cell r="H14">
            <v>17</v>
          </cell>
          <cell r="I14">
            <v>16</v>
          </cell>
        </row>
        <row r="15">
          <cell r="C15">
            <v>16</v>
          </cell>
          <cell r="D15">
            <v>17</v>
          </cell>
          <cell r="E15">
            <v>14</v>
          </cell>
          <cell r="F15">
            <v>18</v>
          </cell>
          <cell r="G15">
            <v>18</v>
          </cell>
          <cell r="H15">
            <v>16</v>
          </cell>
          <cell r="I15">
            <v>9</v>
          </cell>
        </row>
        <row r="16">
          <cell r="C16">
            <v>5</v>
          </cell>
          <cell r="D16">
            <v>5</v>
          </cell>
          <cell r="E16">
            <v>7</v>
          </cell>
          <cell r="F16">
            <v>6</v>
          </cell>
          <cell r="G16">
            <v>3</v>
          </cell>
          <cell r="H16">
            <v>5</v>
          </cell>
          <cell r="I16">
            <v>6</v>
          </cell>
        </row>
        <row r="17">
          <cell r="C17">
            <v>61</v>
          </cell>
          <cell r="D17">
            <v>10</v>
          </cell>
          <cell r="E17">
            <v>15</v>
          </cell>
          <cell r="F17">
            <v>21</v>
          </cell>
          <cell r="G17">
            <v>42</v>
          </cell>
          <cell r="H17">
            <v>26</v>
          </cell>
          <cell r="I17">
            <v>38</v>
          </cell>
        </row>
        <row r="18">
          <cell r="C18">
            <v>2</v>
          </cell>
          <cell r="D18">
            <v>6</v>
          </cell>
          <cell r="E18">
            <v>3</v>
          </cell>
          <cell r="F18">
            <v>7</v>
          </cell>
          <cell r="G18">
            <v>5</v>
          </cell>
          <cell r="H18">
            <v>6</v>
          </cell>
          <cell r="I18">
            <v>3</v>
          </cell>
        </row>
        <row r="19">
          <cell r="C19">
            <v>8</v>
          </cell>
          <cell r="D19">
            <v>4</v>
          </cell>
          <cell r="E19">
            <v>4</v>
          </cell>
          <cell r="F19">
            <v>3</v>
          </cell>
          <cell r="G19">
            <v>5</v>
          </cell>
          <cell r="H19">
            <v>1</v>
          </cell>
          <cell r="I19">
            <v>0</v>
          </cell>
        </row>
        <row r="20">
          <cell r="C20">
            <v>2</v>
          </cell>
          <cell r="D20">
            <v>0</v>
          </cell>
          <cell r="E20">
            <v>0</v>
          </cell>
          <cell r="F20">
            <v>4</v>
          </cell>
          <cell r="G20">
            <v>0</v>
          </cell>
          <cell r="H20">
            <v>0</v>
          </cell>
          <cell r="I20">
            <v>1</v>
          </cell>
        </row>
        <row r="21">
          <cell r="C21">
            <v>21</v>
          </cell>
          <cell r="D21">
            <v>17</v>
          </cell>
          <cell r="E21">
            <v>26</v>
          </cell>
          <cell r="F21">
            <v>18</v>
          </cell>
          <cell r="G21">
            <v>16</v>
          </cell>
          <cell r="H21">
            <v>21</v>
          </cell>
          <cell r="I21">
            <v>21</v>
          </cell>
        </row>
        <row r="22">
          <cell r="C22">
            <v>8</v>
          </cell>
          <cell r="D22">
            <v>23</v>
          </cell>
          <cell r="E22">
            <v>15</v>
          </cell>
          <cell r="F22">
            <v>15</v>
          </cell>
          <cell r="G22">
            <v>13</v>
          </cell>
          <cell r="H22">
            <v>11</v>
          </cell>
          <cell r="I22">
            <v>14</v>
          </cell>
        </row>
        <row r="23">
          <cell r="C23">
            <v>43</v>
          </cell>
          <cell r="D23">
            <v>26</v>
          </cell>
          <cell r="E23">
            <v>36</v>
          </cell>
          <cell r="F23">
            <v>24</v>
          </cell>
          <cell r="G23">
            <v>43</v>
          </cell>
          <cell r="H23">
            <v>29</v>
          </cell>
          <cell r="I23">
            <v>37</v>
          </cell>
        </row>
        <row r="24">
          <cell r="C24">
            <v>22</v>
          </cell>
          <cell r="D24">
            <v>22</v>
          </cell>
          <cell r="E24">
            <v>12</v>
          </cell>
          <cell r="F24">
            <v>17</v>
          </cell>
          <cell r="G24">
            <v>16</v>
          </cell>
          <cell r="H24">
            <v>28</v>
          </cell>
          <cell r="I24">
            <v>18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1</v>
          </cell>
          <cell r="G25">
            <v>2</v>
          </cell>
          <cell r="H25">
            <v>0</v>
          </cell>
          <cell r="I25">
            <v>0</v>
          </cell>
        </row>
        <row r="26">
          <cell r="C26">
            <v>3</v>
          </cell>
          <cell r="D26">
            <v>7</v>
          </cell>
          <cell r="E26">
            <v>8</v>
          </cell>
          <cell r="F26">
            <v>11</v>
          </cell>
          <cell r="G26">
            <v>13</v>
          </cell>
          <cell r="H26">
            <v>10</v>
          </cell>
          <cell r="I26">
            <v>9</v>
          </cell>
        </row>
        <row r="28">
          <cell r="C28">
            <v>15</v>
          </cell>
          <cell r="D28">
            <v>25</v>
          </cell>
          <cell r="E28">
            <v>25</v>
          </cell>
          <cell r="F28">
            <v>19</v>
          </cell>
          <cell r="G28">
            <v>20</v>
          </cell>
          <cell r="H28">
            <v>28</v>
          </cell>
          <cell r="I28">
            <v>24</v>
          </cell>
        </row>
        <row r="29">
          <cell r="C29">
            <v>14</v>
          </cell>
          <cell r="D29">
            <v>14</v>
          </cell>
          <cell r="E29">
            <v>9</v>
          </cell>
          <cell r="F29">
            <v>8</v>
          </cell>
          <cell r="G29">
            <v>24</v>
          </cell>
          <cell r="H29">
            <v>8</v>
          </cell>
          <cell r="I29">
            <v>10</v>
          </cell>
        </row>
        <row r="30">
          <cell r="C30">
            <v>16</v>
          </cell>
          <cell r="D30">
            <v>17</v>
          </cell>
          <cell r="E30">
            <v>13</v>
          </cell>
          <cell r="F30">
            <v>8</v>
          </cell>
          <cell r="G30">
            <v>17</v>
          </cell>
          <cell r="H30">
            <v>10</v>
          </cell>
          <cell r="I30">
            <v>4</v>
          </cell>
        </row>
        <row r="31">
          <cell r="C31">
            <v>13</v>
          </cell>
          <cell r="D31">
            <v>21</v>
          </cell>
          <cell r="E31">
            <v>10</v>
          </cell>
          <cell r="F31">
            <v>14</v>
          </cell>
          <cell r="G31">
            <v>27</v>
          </cell>
          <cell r="H31">
            <v>20</v>
          </cell>
          <cell r="I31">
            <v>13</v>
          </cell>
        </row>
        <row r="32">
          <cell r="C32">
            <v>10</v>
          </cell>
          <cell r="D32">
            <v>7</v>
          </cell>
          <cell r="E32">
            <v>8</v>
          </cell>
          <cell r="F32">
            <v>11</v>
          </cell>
          <cell r="G32">
            <v>17</v>
          </cell>
          <cell r="H32">
            <v>7</v>
          </cell>
          <cell r="I32">
            <v>9</v>
          </cell>
        </row>
        <row r="33">
          <cell r="C33">
            <v>0</v>
          </cell>
          <cell r="D33">
            <v>1</v>
          </cell>
          <cell r="E33">
            <v>1</v>
          </cell>
          <cell r="F33">
            <v>3</v>
          </cell>
          <cell r="G33">
            <v>3</v>
          </cell>
          <cell r="H33">
            <v>3</v>
          </cell>
          <cell r="I33">
            <v>0</v>
          </cell>
        </row>
        <row r="35">
          <cell r="C35">
            <v>1</v>
          </cell>
          <cell r="D35">
            <v>0</v>
          </cell>
          <cell r="E35">
            <v>2</v>
          </cell>
          <cell r="F35">
            <v>2</v>
          </cell>
          <cell r="G35">
            <v>2</v>
          </cell>
          <cell r="H35">
            <v>1</v>
          </cell>
          <cell r="I35">
            <v>1</v>
          </cell>
        </row>
        <row r="36">
          <cell r="C36">
            <v>19</v>
          </cell>
          <cell r="D36">
            <v>28</v>
          </cell>
          <cell r="E36">
            <v>26</v>
          </cell>
          <cell r="F36">
            <v>19</v>
          </cell>
          <cell r="G36">
            <v>19</v>
          </cell>
          <cell r="H36">
            <v>30</v>
          </cell>
          <cell r="I36">
            <v>29</v>
          </cell>
        </row>
        <row r="37">
          <cell r="C37">
            <v>11</v>
          </cell>
          <cell r="D37">
            <v>11</v>
          </cell>
          <cell r="E37">
            <v>8</v>
          </cell>
          <cell r="F37">
            <v>8</v>
          </cell>
          <cell r="G37">
            <v>12</v>
          </cell>
          <cell r="H37">
            <v>10</v>
          </cell>
          <cell r="I37">
            <v>9</v>
          </cell>
        </row>
        <row r="38">
          <cell r="C38">
            <v>9</v>
          </cell>
          <cell r="D38">
            <v>10</v>
          </cell>
          <cell r="E38">
            <v>12</v>
          </cell>
          <cell r="F38">
            <v>16</v>
          </cell>
          <cell r="G38">
            <v>15</v>
          </cell>
          <cell r="H38">
            <v>6</v>
          </cell>
          <cell r="I38">
            <v>8</v>
          </cell>
        </row>
        <row r="39">
          <cell r="C39">
            <v>13</v>
          </cell>
          <cell r="D39">
            <v>14</v>
          </cell>
          <cell r="E39">
            <v>17</v>
          </cell>
          <cell r="F39">
            <v>11</v>
          </cell>
          <cell r="G39">
            <v>13</v>
          </cell>
          <cell r="H39">
            <v>18</v>
          </cell>
          <cell r="I39">
            <v>20</v>
          </cell>
        </row>
        <row r="40">
          <cell r="C40">
            <v>29</v>
          </cell>
          <cell r="D40">
            <v>18</v>
          </cell>
          <cell r="E40">
            <v>20</v>
          </cell>
          <cell r="F40">
            <v>20</v>
          </cell>
          <cell r="G40">
            <v>14</v>
          </cell>
          <cell r="H40">
            <v>20</v>
          </cell>
          <cell r="I40">
            <v>11</v>
          </cell>
        </row>
      </sheetData>
      <sheetData sheetId="14">
        <row r="4">
          <cell r="C4">
            <v>1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1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</row>
        <row r="6">
          <cell r="C6">
            <v>2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</row>
        <row r="7">
          <cell r="C7">
            <v>0</v>
          </cell>
          <cell r="D7">
            <v>0</v>
          </cell>
          <cell r="E7">
            <v>1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</row>
        <row r="8">
          <cell r="C8">
            <v>0</v>
          </cell>
          <cell r="D8">
            <v>1</v>
          </cell>
          <cell r="E8">
            <v>0</v>
          </cell>
          <cell r="F8">
            <v>1</v>
          </cell>
          <cell r="G8">
            <v>0</v>
          </cell>
          <cell r="H8">
            <v>0</v>
          </cell>
          <cell r="I8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1</v>
          </cell>
        </row>
        <row r="11">
          <cell r="C11">
            <v>0</v>
          </cell>
          <cell r="D11">
            <v>1</v>
          </cell>
          <cell r="E11">
            <v>0</v>
          </cell>
          <cell r="F11">
            <v>0</v>
          </cell>
          <cell r="G11">
            <v>0</v>
          </cell>
          <cell r="H11">
            <v>1</v>
          </cell>
          <cell r="I11">
            <v>0</v>
          </cell>
        </row>
        <row r="12">
          <cell r="C12">
            <v>0</v>
          </cell>
          <cell r="D12">
            <v>0</v>
          </cell>
          <cell r="E12">
            <v>4</v>
          </cell>
          <cell r="F12">
            <v>2</v>
          </cell>
          <cell r="G12">
            <v>0</v>
          </cell>
          <cell r="H12">
            <v>1</v>
          </cell>
          <cell r="I12">
            <v>0</v>
          </cell>
        </row>
        <row r="14">
          <cell r="C14">
            <v>1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1</v>
          </cell>
          <cell r="I15">
            <v>0</v>
          </cell>
        </row>
        <row r="16">
          <cell r="C16">
            <v>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1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1</v>
          </cell>
          <cell r="G17">
            <v>3</v>
          </cell>
          <cell r="H17">
            <v>0</v>
          </cell>
          <cell r="I17">
            <v>1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C19">
            <v>2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1</v>
          </cell>
        </row>
        <row r="20">
          <cell r="C20">
            <v>1</v>
          </cell>
          <cell r="D20">
            <v>0</v>
          </cell>
          <cell r="E20">
            <v>0</v>
          </cell>
          <cell r="F20">
            <v>1</v>
          </cell>
          <cell r="G20">
            <v>0</v>
          </cell>
          <cell r="H20">
            <v>0</v>
          </cell>
          <cell r="I20">
            <v>0</v>
          </cell>
        </row>
        <row r="21">
          <cell r="C21">
            <v>0</v>
          </cell>
          <cell r="D21">
            <v>3</v>
          </cell>
          <cell r="E21">
            <v>4</v>
          </cell>
          <cell r="F21">
            <v>0</v>
          </cell>
          <cell r="G21">
            <v>1</v>
          </cell>
          <cell r="H21">
            <v>0</v>
          </cell>
          <cell r="I21">
            <v>0</v>
          </cell>
        </row>
        <row r="22">
          <cell r="C22">
            <v>0</v>
          </cell>
          <cell r="D22">
            <v>1</v>
          </cell>
          <cell r="E22">
            <v>1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C23">
            <v>0</v>
          </cell>
          <cell r="D23">
            <v>0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  <cell r="I23">
            <v>1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1</v>
          </cell>
          <cell r="H24">
            <v>0</v>
          </cell>
          <cell r="I24">
            <v>0</v>
          </cell>
        </row>
        <row r="25">
          <cell r="C25">
            <v>0</v>
          </cell>
          <cell r="D25">
            <v>1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C26">
            <v>0</v>
          </cell>
          <cell r="D26">
            <v>1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8">
          <cell r="C28">
            <v>2</v>
          </cell>
          <cell r="D28">
            <v>0</v>
          </cell>
          <cell r="E28">
            <v>3</v>
          </cell>
          <cell r="F28">
            <v>0</v>
          </cell>
          <cell r="G28">
            <v>1</v>
          </cell>
          <cell r="H28">
            <v>0</v>
          </cell>
          <cell r="I28">
            <v>0</v>
          </cell>
        </row>
        <row r="29">
          <cell r="C29">
            <v>1</v>
          </cell>
          <cell r="D29">
            <v>0</v>
          </cell>
          <cell r="E29">
            <v>1</v>
          </cell>
          <cell r="F29">
            <v>0</v>
          </cell>
          <cell r="G29">
            <v>0</v>
          </cell>
          <cell r="H29">
            <v>1</v>
          </cell>
          <cell r="I29">
            <v>1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1</v>
          </cell>
        </row>
        <row r="31">
          <cell r="C31">
            <v>0</v>
          </cell>
          <cell r="D31">
            <v>1</v>
          </cell>
          <cell r="E31">
            <v>1</v>
          </cell>
          <cell r="F31">
            <v>0</v>
          </cell>
          <cell r="G31">
            <v>0</v>
          </cell>
          <cell r="H31">
            <v>1</v>
          </cell>
          <cell r="I31">
            <v>1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C33">
            <v>1</v>
          </cell>
          <cell r="D33">
            <v>0</v>
          </cell>
          <cell r="E33">
            <v>1</v>
          </cell>
          <cell r="F33">
            <v>0</v>
          </cell>
          <cell r="G33">
            <v>1</v>
          </cell>
          <cell r="H33">
            <v>1</v>
          </cell>
          <cell r="I33">
            <v>0</v>
          </cell>
        </row>
        <row r="35">
          <cell r="C35">
            <v>3</v>
          </cell>
          <cell r="D35">
            <v>0</v>
          </cell>
          <cell r="E35">
            <v>0</v>
          </cell>
          <cell r="F35">
            <v>0</v>
          </cell>
          <cell r="G35">
            <v>1</v>
          </cell>
          <cell r="H35">
            <v>0</v>
          </cell>
          <cell r="I35">
            <v>0</v>
          </cell>
        </row>
        <row r="36">
          <cell r="C36">
            <v>1</v>
          </cell>
          <cell r="D36">
            <v>0</v>
          </cell>
          <cell r="E36">
            <v>3</v>
          </cell>
          <cell r="F36">
            <v>1</v>
          </cell>
          <cell r="G36">
            <v>1</v>
          </cell>
          <cell r="H36">
            <v>2</v>
          </cell>
          <cell r="I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8">
          <cell r="C38">
            <v>0</v>
          </cell>
          <cell r="D38">
            <v>2</v>
          </cell>
          <cell r="E38">
            <v>0</v>
          </cell>
          <cell r="F38">
            <v>2</v>
          </cell>
          <cell r="G38">
            <v>0</v>
          </cell>
          <cell r="H38">
            <v>0</v>
          </cell>
          <cell r="I38">
            <v>2</v>
          </cell>
        </row>
        <row r="39">
          <cell r="C39">
            <v>0</v>
          </cell>
          <cell r="D39">
            <v>2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C40">
            <v>0</v>
          </cell>
          <cell r="D40">
            <v>0</v>
          </cell>
          <cell r="E40">
            <v>1</v>
          </cell>
          <cell r="F40">
            <v>1</v>
          </cell>
          <cell r="G40">
            <v>0</v>
          </cell>
          <cell r="H40">
            <v>1</v>
          </cell>
          <cell r="I40">
            <v>0</v>
          </cell>
        </row>
      </sheetData>
      <sheetData sheetId="15"/>
      <sheetData sheetId="16"/>
      <sheetData sheetId="17"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</row>
        <row r="6">
          <cell r="C6">
            <v>2</v>
          </cell>
          <cell r="D6">
            <v>0</v>
          </cell>
          <cell r="E6">
            <v>0</v>
          </cell>
          <cell r="F6">
            <v>0</v>
          </cell>
          <cell r="G6">
            <v>10</v>
          </cell>
          <cell r="H6">
            <v>0</v>
          </cell>
          <cell r="I6">
            <v>11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1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3</v>
          </cell>
          <cell r="G10">
            <v>7</v>
          </cell>
          <cell r="H10">
            <v>6</v>
          </cell>
          <cell r="I10">
            <v>2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1</v>
          </cell>
          <cell r="I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  <cell r="H12">
            <v>7</v>
          </cell>
          <cell r="I12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15</v>
          </cell>
          <cell r="H14">
            <v>0</v>
          </cell>
          <cell r="I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5</v>
          </cell>
          <cell r="G16">
            <v>0</v>
          </cell>
          <cell r="H16">
            <v>0</v>
          </cell>
          <cell r="I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5</v>
          </cell>
          <cell r="H17">
            <v>0</v>
          </cell>
          <cell r="I17">
            <v>2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7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9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</row>
        <row r="24">
          <cell r="C24">
            <v>1</v>
          </cell>
          <cell r="D24">
            <v>0</v>
          </cell>
          <cell r="E24">
            <v>0</v>
          </cell>
          <cell r="F24">
            <v>1</v>
          </cell>
          <cell r="G24">
            <v>0</v>
          </cell>
          <cell r="H24">
            <v>0</v>
          </cell>
          <cell r="I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1</v>
          </cell>
          <cell r="H28">
            <v>0</v>
          </cell>
          <cell r="I28">
            <v>1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21</v>
          </cell>
          <cell r="G30">
            <v>22</v>
          </cell>
          <cell r="H30">
            <v>2</v>
          </cell>
          <cell r="I30">
            <v>9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1</v>
          </cell>
          <cell r="H35">
            <v>3</v>
          </cell>
          <cell r="I35">
            <v>2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2</v>
          </cell>
          <cell r="G38">
            <v>1</v>
          </cell>
          <cell r="H38">
            <v>0</v>
          </cell>
          <cell r="I38">
            <v>1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</row>
      </sheetData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abSelected="1" workbookViewId="0">
      <selection activeCell="B28" sqref="B28"/>
    </sheetView>
  </sheetViews>
  <sheetFormatPr defaultRowHeight="15" x14ac:dyDescent="0.25"/>
  <cols>
    <col min="1" max="1" width="24.85546875" bestFit="1" customWidth="1"/>
    <col min="2" max="2" width="17.85546875" bestFit="1" customWidth="1"/>
    <col min="3" max="5" width="16.7109375" customWidth="1"/>
    <col min="6" max="6" width="9.5703125" bestFit="1" customWidth="1"/>
    <col min="7" max="7" width="16.7109375" customWidth="1"/>
    <col min="8" max="9" width="16.140625" customWidth="1"/>
    <col min="10" max="10" width="12.140625" customWidth="1"/>
    <col min="11" max="11" width="12.140625" style="51" customWidth="1"/>
    <col min="12" max="12" width="12.140625" customWidth="1"/>
    <col min="13" max="14" width="25.85546875" customWidth="1"/>
  </cols>
  <sheetData>
    <row r="1" spans="1:15" ht="27" thickTop="1" x14ac:dyDescent="0.25">
      <c r="A1" s="1" t="s">
        <v>0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4"/>
      <c r="O1" s="5"/>
    </row>
    <row r="2" spans="1:15" ht="26.25" x14ac:dyDescent="0.25">
      <c r="A2" s="6" t="s">
        <v>1</v>
      </c>
      <c r="B2" s="7"/>
      <c r="C2" s="7"/>
      <c r="D2" s="8"/>
      <c r="E2" s="9"/>
      <c r="F2" s="9"/>
      <c r="G2" s="9"/>
      <c r="H2" s="9"/>
      <c r="I2" s="9"/>
      <c r="J2" s="9"/>
      <c r="K2" s="9"/>
      <c r="L2" s="9"/>
      <c r="M2" s="9"/>
      <c r="N2" s="10"/>
      <c r="O2" s="5"/>
    </row>
    <row r="3" spans="1:15" ht="26.25" x14ac:dyDescent="0.25">
      <c r="A3" s="11"/>
      <c r="B3" s="12"/>
      <c r="C3" s="12"/>
      <c r="D3" s="8"/>
      <c r="E3" s="9"/>
      <c r="F3" s="9"/>
      <c r="G3" s="9"/>
      <c r="H3" s="9"/>
      <c r="I3" s="9"/>
      <c r="J3" s="9"/>
      <c r="K3" s="9"/>
      <c r="L3" s="9"/>
      <c r="M3" s="9"/>
      <c r="N3" s="10"/>
      <c r="O3" s="5"/>
    </row>
    <row r="4" spans="1:15" s="22" customFormat="1" ht="31.5" x14ac:dyDescent="0.2">
      <c r="A4" s="13"/>
      <c r="B4" s="14" t="s">
        <v>2</v>
      </c>
      <c r="C4" s="15" t="s">
        <v>3</v>
      </c>
      <c r="D4" s="15"/>
      <c r="E4" s="16" t="s">
        <v>4</v>
      </c>
      <c r="F4" s="16"/>
      <c r="G4" s="16"/>
      <c r="H4" s="17" t="s">
        <v>5</v>
      </c>
      <c r="I4" s="17"/>
      <c r="J4" s="18" t="s">
        <v>6</v>
      </c>
      <c r="K4" s="18"/>
      <c r="L4" s="18"/>
      <c r="M4" s="19" t="s">
        <v>7</v>
      </c>
      <c r="N4" s="20"/>
      <c r="O4" s="21"/>
    </row>
    <row r="5" spans="1:15" s="22" customFormat="1" ht="47.25" x14ac:dyDescent="0.2">
      <c r="A5" s="23" t="s">
        <v>8</v>
      </c>
      <c r="B5" s="24"/>
      <c r="C5" s="25" t="s">
        <v>9</v>
      </c>
      <c r="D5" s="25" t="s">
        <v>10</v>
      </c>
      <c r="E5" s="26" t="s">
        <v>11</v>
      </c>
      <c r="F5" s="26" t="s">
        <v>12</v>
      </c>
      <c r="G5" s="26" t="s">
        <v>13</v>
      </c>
      <c r="H5" s="27" t="s">
        <v>11</v>
      </c>
      <c r="I5" s="27" t="s">
        <v>13</v>
      </c>
      <c r="J5" s="28" t="s">
        <v>14</v>
      </c>
      <c r="K5" s="28" t="s">
        <v>15</v>
      </c>
      <c r="L5" s="28" t="s">
        <v>12</v>
      </c>
      <c r="M5" s="29" t="s">
        <v>16</v>
      </c>
      <c r="N5" s="30" t="s">
        <v>17</v>
      </c>
      <c r="O5" s="21"/>
    </row>
    <row r="6" spans="1:15" s="22" customFormat="1" x14ac:dyDescent="0.2">
      <c r="A6" s="31" t="s">
        <v>18</v>
      </c>
      <c r="B6" s="32">
        <v>3.5</v>
      </c>
      <c r="C6" s="33">
        <f>SUM('[1]Total Applications'!$J4:$J5)</f>
        <v>23</v>
      </c>
      <c r="D6" s="33">
        <f>SUM('[1]Total Applications'!$C$4:$I5)</f>
        <v>182</v>
      </c>
      <c r="E6" s="34">
        <f>MAX('[1]Waiting Times 1st Cons'!$I4:$I5)</f>
        <v>6</v>
      </c>
      <c r="F6" s="34">
        <f>SUM('[1]Number Waiting Priority Apps'!$I4:$I5)</f>
        <v>1</v>
      </c>
      <c r="G6" s="34">
        <f>SUM('[1]Numbers Waiting 1st Cons'!$I4:$I5)</f>
        <v>18</v>
      </c>
      <c r="H6" s="35">
        <f>MAX('[1]Waiting Times 2nd Cons'!$I4:$I5)</f>
        <v>0</v>
      </c>
      <c r="I6" s="35">
        <f>SUM('[1]Numbers Waiting 2nd Cons'!$I4:$I5)</f>
        <v>0</v>
      </c>
      <c r="J6" s="36">
        <f>SUM('[1]Number of 1st Cons Apps Held'!$C$4:$I5)</f>
        <v>76</v>
      </c>
      <c r="K6" s="36">
        <f>SUM('[1]Number of 2nd Cons Apps Held'!$C$4:$I5)</f>
        <v>0</v>
      </c>
      <c r="L6" s="36">
        <f>SUM('[1]Number of Priority Apps Held'!$C$4:$I5)</f>
        <v>6</v>
      </c>
      <c r="M6" s="37">
        <f>SUM('[1]District Court Family'!$C4:$I5)+SUM('[1]District Court Family Appeals'!$C4:$I5)</f>
        <v>100</v>
      </c>
      <c r="N6" s="38">
        <f>SUM('[1]CC Jud Sep &amp; Div'!$C$4:$I5)</f>
        <v>0</v>
      </c>
    </row>
    <row r="7" spans="1:15" s="22" customFormat="1" x14ac:dyDescent="0.2">
      <c r="A7" s="31" t="s">
        <v>19</v>
      </c>
      <c r="B7" s="32">
        <v>2</v>
      </c>
      <c r="C7" s="33">
        <f>'[1]Total Applications'!$I6</f>
        <v>18</v>
      </c>
      <c r="D7" s="33">
        <f>SUM('[1]Total Applications'!$C6:$I6)</f>
        <v>117</v>
      </c>
      <c r="E7" s="34">
        <f>'[1]Waiting Times 1st Cons'!$I6</f>
        <v>16</v>
      </c>
      <c r="F7" s="34">
        <f>'[1]Number Waiting Priority Apps'!$I6</f>
        <v>0</v>
      </c>
      <c r="G7" s="34">
        <f>'[1]Numbers Waiting 1st Cons'!$I6</f>
        <v>40</v>
      </c>
      <c r="H7" s="35">
        <f>'[1]Waiting Times 2nd Cons'!$I6</f>
        <v>0</v>
      </c>
      <c r="I7" s="35">
        <f>'[1]Numbers Waiting 2nd Cons'!$I6</f>
        <v>0</v>
      </c>
      <c r="J7" s="36">
        <f>SUM('[1]Number of 1st Cons Apps Held'!$C6:$I6)</f>
        <v>58</v>
      </c>
      <c r="K7" s="36">
        <f>SUM('[1]Number of 2nd Cons Apps Held'!$C6:$I6)</f>
        <v>0</v>
      </c>
      <c r="L7" s="36">
        <f>SUM('[1]Number of Priority Apps Held'!$C6:$I6)</f>
        <v>6</v>
      </c>
      <c r="M7" s="37">
        <f>SUM('[1]District Court Family'!$C6:$I6)+SUM('[1]District Court Family Appeals'!$C6:$I6)</f>
        <v>40</v>
      </c>
      <c r="N7" s="38">
        <f>SUM('[1]CC Jud Sep &amp; Div'!$C6:$I6)</f>
        <v>23</v>
      </c>
    </row>
    <row r="8" spans="1:15" s="22" customFormat="1" x14ac:dyDescent="0.2">
      <c r="A8" s="31" t="s">
        <v>20</v>
      </c>
      <c r="B8" s="32">
        <v>2</v>
      </c>
      <c r="C8" s="33">
        <f>'[1]Total Applications'!$I7</f>
        <v>24</v>
      </c>
      <c r="D8" s="33">
        <f>SUM('[1]Total Applications'!$C7:$I7)</f>
        <v>162</v>
      </c>
      <c r="E8" s="34">
        <f>'[1]Waiting Times 1st Cons'!$I7</f>
        <v>14</v>
      </c>
      <c r="F8" s="34">
        <f>'[1]Number Waiting Priority Apps'!$I7</f>
        <v>4</v>
      </c>
      <c r="G8" s="34">
        <f>'[1]Numbers Waiting 1st Cons'!$I7</f>
        <v>48</v>
      </c>
      <c r="H8" s="35">
        <f>'[1]Waiting Times 2nd Cons'!$I7</f>
        <v>0</v>
      </c>
      <c r="I8" s="35">
        <f>'[1]Numbers Waiting 2nd Cons'!$I7</f>
        <v>0</v>
      </c>
      <c r="J8" s="36">
        <f>SUM('[1]Number of 1st Cons Apps Held'!$C7:$I7)</f>
        <v>71</v>
      </c>
      <c r="K8" s="36">
        <f>SUM('[1]Number of 2nd Cons Apps Held'!$C7:$I7)</f>
        <v>0</v>
      </c>
      <c r="L8" s="36">
        <f>SUM('[1]Number of Priority Apps Held'!$C7:$I7)</f>
        <v>21</v>
      </c>
      <c r="M8" s="37">
        <f>SUM('[1]District Court Family'!$C7:$I7)+SUM('[1]District Court Family Appeals'!$C7:$I7)</f>
        <v>41</v>
      </c>
      <c r="N8" s="38">
        <f>SUM('[1]CC Jud Sep &amp; Div'!$C7:$I7)</f>
        <v>0</v>
      </c>
    </row>
    <row r="9" spans="1:15" s="22" customFormat="1" x14ac:dyDescent="0.2">
      <c r="A9" s="31" t="s">
        <v>21</v>
      </c>
      <c r="B9" s="32">
        <v>1.8</v>
      </c>
      <c r="C9" s="33">
        <f>'[1]Total Applications'!$I8</f>
        <v>7</v>
      </c>
      <c r="D9" s="33">
        <f>SUM('[1]Total Applications'!$C8:$I8)</f>
        <v>137</v>
      </c>
      <c r="E9" s="34">
        <f>'[1]Waiting Times 1st Cons'!$I8</f>
        <v>15</v>
      </c>
      <c r="F9" s="34">
        <f>'[1]Number Waiting Priority Apps'!$I8</f>
        <v>6</v>
      </c>
      <c r="G9" s="34">
        <f>'[1]Numbers Waiting 1st Cons'!$I8</f>
        <v>29</v>
      </c>
      <c r="H9" s="35">
        <f>'[1]Waiting Times 2nd Cons'!$I8</f>
        <v>0</v>
      </c>
      <c r="I9" s="35">
        <f>'[1]Numbers Waiting 2nd Cons'!$I8</f>
        <v>0</v>
      </c>
      <c r="J9" s="36">
        <f>SUM('[1]Number of 1st Cons Apps Held'!$C8:$I8)</f>
        <v>68</v>
      </c>
      <c r="K9" s="36">
        <f>SUM('[1]Number of 2nd Cons Apps Held'!$C8:$I8)</f>
        <v>0</v>
      </c>
      <c r="L9" s="36">
        <f>SUM('[1]Number of Priority Apps Held'!$C8:$I8)</f>
        <v>17</v>
      </c>
      <c r="M9" s="37">
        <f>SUM('[1]District Court Family'!$C8:$I8)+SUM('[1]District Court Family Appeals'!$C8:$I8)</f>
        <v>41</v>
      </c>
      <c r="N9" s="38">
        <f>SUM('[1]CC Jud Sep &amp; Div'!$C8:$I8)</f>
        <v>1</v>
      </c>
    </row>
    <row r="10" spans="1:15" s="22" customFormat="1" x14ac:dyDescent="0.2">
      <c r="A10" s="31" t="s">
        <v>22</v>
      </c>
      <c r="B10" s="32">
        <v>2</v>
      </c>
      <c r="C10" s="33">
        <f>'[1]Total Applications'!$I10</f>
        <v>8</v>
      </c>
      <c r="D10" s="33">
        <f>SUM('[1]Total Applications'!$C10:$I10)</f>
        <v>85</v>
      </c>
      <c r="E10" s="34">
        <f>'[1]Waiting Times 1st Cons'!$I10</f>
        <v>16</v>
      </c>
      <c r="F10" s="34">
        <f>'[1]Number Waiting Priority Apps'!$I10</f>
        <v>0</v>
      </c>
      <c r="G10" s="34">
        <f>'[1]Numbers Waiting 1st Cons'!$I10</f>
        <v>21</v>
      </c>
      <c r="H10" s="35">
        <f>'[1]Waiting Times 2nd Cons'!$I10</f>
        <v>0</v>
      </c>
      <c r="I10" s="35">
        <f>'[1]Numbers Waiting 2nd Cons'!$I10</f>
        <v>0</v>
      </c>
      <c r="J10" s="36">
        <f>SUM('[1]Number of 1st Cons Apps Held'!$C$10:$I10)</f>
        <v>45</v>
      </c>
      <c r="K10" s="36">
        <f>SUM('[1]Number of 2nd Cons Apps Held'!$C$10:$I10)</f>
        <v>0</v>
      </c>
      <c r="L10" s="36">
        <f>SUM('[1]Number of Priority Apps Held'!$C$10:$I10)</f>
        <v>9</v>
      </c>
      <c r="M10" s="37">
        <f>SUM('[1]District Court Family'!$C10:$I10)+SUM('[1]District Court Family Appeals'!$C10:$I10)</f>
        <v>17</v>
      </c>
      <c r="N10" s="38">
        <f>SUM('[1]CC Jud Sep &amp; Div'!$C10:$I10)</f>
        <v>18</v>
      </c>
    </row>
    <row r="11" spans="1:15" s="22" customFormat="1" x14ac:dyDescent="0.2">
      <c r="A11" s="31" t="s">
        <v>23</v>
      </c>
      <c r="B11" s="32">
        <v>6.4</v>
      </c>
      <c r="C11" s="33">
        <f>'[1]Total Applications'!$I11</f>
        <v>106</v>
      </c>
      <c r="D11" s="33">
        <f>SUM('[1]Total Applications'!$C11:$I11)</f>
        <v>576</v>
      </c>
      <c r="E11" s="34">
        <f>'[1]Waiting Times 1st Cons'!$I11</f>
        <v>12</v>
      </c>
      <c r="F11" s="34">
        <f>'[1]Number Waiting Priority Apps'!$I11</f>
        <v>3</v>
      </c>
      <c r="G11" s="34">
        <f>'[1]Numbers Waiting 1st Cons'!$I11</f>
        <v>56</v>
      </c>
      <c r="H11" s="35">
        <f>'[1]Waiting Times 2nd Cons'!$I11</f>
        <v>0</v>
      </c>
      <c r="I11" s="35">
        <f>'[1]Numbers Waiting 2nd Cons'!$I11</f>
        <v>0</v>
      </c>
      <c r="J11" s="36">
        <f>SUM('[1]Number of 1st Cons Apps Held'!$C11:$I11)</f>
        <v>146</v>
      </c>
      <c r="K11" s="36">
        <f>SUM('[1]Number of 2nd Cons Apps Held'!$C11:$I11)</f>
        <v>0</v>
      </c>
      <c r="L11" s="36">
        <f>SUM('[1]Number of Priority Apps Held'!$C11:$I11)</f>
        <v>54</v>
      </c>
      <c r="M11" s="37">
        <f>SUM('[1]District Court Family'!$C11:$I11)+SUM('[1]District Court Family Appeals'!$C11:$I11)</f>
        <v>145</v>
      </c>
      <c r="N11" s="38">
        <f>SUM('[1]CC Jud Sep &amp; Div'!$C11:$I11)</f>
        <v>1</v>
      </c>
    </row>
    <row r="12" spans="1:15" s="22" customFormat="1" x14ac:dyDescent="0.2">
      <c r="A12" s="31" t="s">
        <v>24</v>
      </c>
      <c r="B12" s="32">
        <v>5.7</v>
      </c>
      <c r="C12" s="33">
        <f>'[1]Total Applications'!$I12</f>
        <v>51</v>
      </c>
      <c r="D12" s="33">
        <f>SUM('[1]Total Applications'!$C12:$I12)</f>
        <v>385</v>
      </c>
      <c r="E12" s="34">
        <f>'[1]Waiting Times 1st Cons'!$I12</f>
        <v>15</v>
      </c>
      <c r="F12" s="34">
        <f>'[1]Number Waiting Priority Apps'!$I12</f>
        <v>8</v>
      </c>
      <c r="G12" s="34">
        <f>'[1]Numbers Waiting 1st Cons'!$I12</f>
        <v>52</v>
      </c>
      <c r="H12" s="35">
        <f>'[1]Waiting Times 2nd Cons'!$I12</f>
        <v>0</v>
      </c>
      <c r="I12" s="35">
        <f>'[1]Numbers Waiting 2nd Cons'!$I12</f>
        <v>0</v>
      </c>
      <c r="J12" s="36">
        <f>SUM('[1]Number of 1st Cons Apps Held'!$C12:$I12)</f>
        <v>108</v>
      </c>
      <c r="K12" s="36">
        <f>SUM('[1]Number of 2nd Cons Apps Held'!$C12:$I12)</f>
        <v>0</v>
      </c>
      <c r="L12" s="36">
        <f>SUM('[1]Number of Priority Apps Held'!$C12:$I12)</f>
        <v>39</v>
      </c>
      <c r="M12" s="37">
        <f>SUM('[1]District Court Family'!$C12:$I12)+SUM('[1]District Court Family Appeals'!$C12:$I12)</f>
        <v>195</v>
      </c>
      <c r="N12" s="38">
        <f>SUM('[1]CC Jud Sep &amp; Div'!$C12:$I12)</f>
        <v>8</v>
      </c>
    </row>
    <row r="13" spans="1:15" s="22" customFormat="1" x14ac:dyDescent="0.2">
      <c r="A13" s="31" t="s">
        <v>25</v>
      </c>
      <c r="B13" s="32">
        <v>2</v>
      </c>
      <c r="C13" s="33">
        <f>'[1]Total Applications'!$I14</f>
        <v>37</v>
      </c>
      <c r="D13" s="33">
        <f>SUM('[1]Total Applications'!$C14:$I14)</f>
        <v>241</v>
      </c>
      <c r="E13" s="34">
        <f>'[1]Waiting Times 1st Cons'!$I14</f>
        <v>20</v>
      </c>
      <c r="F13" s="34">
        <f>'[1]Number Waiting Priority Apps'!$I14</f>
        <v>0</v>
      </c>
      <c r="G13" s="34">
        <f>'[1]Numbers Waiting 1st Cons'!$I14</f>
        <v>44</v>
      </c>
      <c r="H13" s="35">
        <f>'[1]Waiting Times 2nd Cons'!$I14</f>
        <v>0</v>
      </c>
      <c r="I13" s="35">
        <f>'[1]Numbers Waiting 2nd Cons'!$I14</f>
        <v>0</v>
      </c>
      <c r="J13" s="36">
        <f>SUM('[1]Number of 1st Cons Apps Held'!$C14:$I14)</f>
        <v>53</v>
      </c>
      <c r="K13" s="36">
        <f>SUM('[1]Number of 2nd Cons Apps Held'!$C14:$I14)</f>
        <v>0</v>
      </c>
      <c r="L13" s="36">
        <f>SUM('[1]Number of Priority Apps Held'!$C14:$I14)</f>
        <v>9</v>
      </c>
      <c r="M13" s="37">
        <f>SUM('[1]District Court Family'!$C14:$I14)+SUM('[1]District Court Family Appeals'!$C14:$I14)</f>
        <v>138</v>
      </c>
      <c r="N13" s="38">
        <f>SUM('[1]CC Jud Sep &amp; Div'!$C14:$I14)</f>
        <v>15</v>
      </c>
    </row>
    <row r="14" spans="1:15" s="22" customFormat="1" x14ac:dyDescent="0.2">
      <c r="A14" s="31" t="s">
        <v>26</v>
      </c>
      <c r="B14" s="32">
        <v>3</v>
      </c>
      <c r="C14" s="33">
        <f>'[1]Total Applications'!$I15</f>
        <v>29</v>
      </c>
      <c r="D14" s="33">
        <f>SUM('[1]Total Applications'!$C15:$I15)</f>
        <v>209</v>
      </c>
      <c r="E14" s="34">
        <f>'[1]Waiting Times 1st Cons'!$I15</f>
        <v>11</v>
      </c>
      <c r="F14" s="34">
        <f>'[1]Number Waiting Priority Apps'!$I15</f>
        <v>1</v>
      </c>
      <c r="G14" s="34">
        <f>'[1]Numbers Waiting 1st Cons'!$I15</f>
        <v>23</v>
      </c>
      <c r="H14" s="35">
        <f>'[1]Waiting Times 2nd Cons'!$I15</f>
        <v>0</v>
      </c>
      <c r="I14" s="35">
        <f>'[1]Numbers Waiting 2nd Cons'!$I15</f>
        <v>0</v>
      </c>
      <c r="J14" s="36">
        <f>SUM('[1]Number of 1st Cons Apps Held'!$C15:$I15)</f>
        <v>86</v>
      </c>
      <c r="K14" s="36">
        <f>SUM('[1]Number of 2nd Cons Apps Held'!$C15:$I15)</f>
        <v>0</v>
      </c>
      <c r="L14" s="36">
        <f>SUM('[1]Number of Priority Apps Held'!$C15:$I15)</f>
        <v>15</v>
      </c>
      <c r="M14" s="37">
        <f>SUM('[1]District Court Family'!$C15:$I15)+SUM('[1]District Court Family Appeals'!$C15:$I15)</f>
        <v>109</v>
      </c>
      <c r="N14" s="38">
        <f>SUM('[1]CC Jud Sep &amp; Div'!$C15:$I15)</f>
        <v>0</v>
      </c>
    </row>
    <row r="15" spans="1:15" s="22" customFormat="1" x14ac:dyDescent="0.2">
      <c r="A15" s="31" t="s">
        <v>27</v>
      </c>
      <c r="B15" s="32">
        <v>3</v>
      </c>
      <c r="C15" s="33">
        <f>'[1]Total Applications'!$I16</f>
        <v>25</v>
      </c>
      <c r="D15" s="33">
        <f>SUM('[1]Total Applications'!$C16:$I16)</f>
        <v>133</v>
      </c>
      <c r="E15" s="34">
        <f>'[1]Waiting Times 1st Cons'!$I16</f>
        <v>6</v>
      </c>
      <c r="F15" s="34">
        <f>'[1]Number Waiting Priority Apps'!$I16</f>
        <v>5</v>
      </c>
      <c r="G15" s="34">
        <f>'[1]Numbers Waiting 1st Cons'!$I16</f>
        <v>16</v>
      </c>
      <c r="H15" s="35">
        <f>'[1]Waiting Times 2nd Cons'!$I16</f>
        <v>0</v>
      </c>
      <c r="I15" s="35">
        <f>'[1]Numbers Waiting 2nd Cons'!$I16</f>
        <v>0</v>
      </c>
      <c r="J15" s="36">
        <f>SUM('[1]Number of 1st Cons Apps Held'!$C16:$I16)</f>
        <v>53</v>
      </c>
      <c r="K15" s="36">
        <f>SUM('[1]Number of 2nd Cons Apps Held'!$C16:$I16)</f>
        <v>0</v>
      </c>
      <c r="L15" s="36">
        <f>SUM('[1]Number of Priority Apps Held'!$C16:$I16)</f>
        <v>9</v>
      </c>
      <c r="M15" s="37">
        <f>SUM('[1]District Court Family'!$C16:$I16)+SUM('[1]District Court Family Appeals'!$C16:$I16)</f>
        <v>39</v>
      </c>
      <c r="N15" s="38">
        <f>SUM('[1]CC Jud Sep &amp; Div'!$C16:$I16)</f>
        <v>5</v>
      </c>
    </row>
    <row r="16" spans="1:15" s="22" customFormat="1" x14ac:dyDescent="0.2">
      <c r="A16" s="31" t="s">
        <v>28</v>
      </c>
      <c r="B16" s="32">
        <v>5.5</v>
      </c>
      <c r="C16" s="33">
        <f>'[1]Total Applications'!$I17</f>
        <v>50</v>
      </c>
      <c r="D16" s="33">
        <f>SUM('[1]Total Applications'!$C17:$I17)</f>
        <v>358</v>
      </c>
      <c r="E16" s="34">
        <f>'[1]Waiting Times 1st Cons'!$I17</f>
        <v>16</v>
      </c>
      <c r="F16" s="34">
        <f>'[1]Number Waiting Priority Apps'!$H17</f>
        <v>12</v>
      </c>
      <c r="G16" s="34">
        <f>'[1]Numbers Waiting 1st Cons'!$I17</f>
        <v>49</v>
      </c>
      <c r="H16" s="35">
        <f>'[1]Waiting Times 2nd Cons'!$I17</f>
        <v>0</v>
      </c>
      <c r="I16" s="35">
        <f>'[1]Numbers Waiting 2nd Cons'!$I17</f>
        <v>0</v>
      </c>
      <c r="J16" s="36">
        <f>SUM('[1]Number of 1st Cons Apps Held'!$C17:$I17)</f>
        <v>151</v>
      </c>
      <c r="K16" s="36">
        <f>SUM('[1]Number of 2nd Cons Apps Held'!$C17:$I17)</f>
        <v>0</v>
      </c>
      <c r="L16" s="36">
        <f>SUM('[1]Number of Priority Apps Held'!$C17:$I17)</f>
        <v>22</v>
      </c>
      <c r="M16" s="37">
        <f>SUM('[1]District Court Family'!$C17:$I17)+SUM('[1]District Court Family Appeals'!$C17:$I17)</f>
        <v>218</v>
      </c>
      <c r="N16" s="38">
        <f>SUM('[1]CC Jud Sep &amp; Div'!$C17:$I17)</f>
        <v>7</v>
      </c>
    </row>
    <row r="17" spans="1:14" s="22" customFormat="1" x14ac:dyDescent="0.2">
      <c r="A17" s="39" t="s">
        <v>29</v>
      </c>
      <c r="B17" s="40">
        <v>4.2</v>
      </c>
      <c r="C17" s="33">
        <f>'[1]Total Applications'!$I18</f>
        <v>131</v>
      </c>
      <c r="D17" s="33">
        <f>SUM('[1]Total Applications'!$C18:$I18)</f>
        <v>414</v>
      </c>
      <c r="E17" s="34">
        <f>'[1]Waiting Times 1st Cons'!$I18</f>
        <v>5</v>
      </c>
      <c r="F17" s="34">
        <f>'[1]Number Waiting Priority Apps'!$I18</f>
        <v>0</v>
      </c>
      <c r="G17" s="34">
        <f>'[1]Numbers Waiting 1st Cons'!$I18</f>
        <v>8</v>
      </c>
      <c r="H17" s="41">
        <f>'[1]Waiting Times 2nd Cons'!$I18</f>
        <v>0</v>
      </c>
      <c r="I17" s="41">
        <f>'[1]Numbers Waiting 2nd Cons'!$I18</f>
        <v>0</v>
      </c>
      <c r="J17" s="36">
        <f>SUM('[1]Number of 1st Cons Apps Held'!$C18:$I18)</f>
        <v>345</v>
      </c>
      <c r="K17" s="36">
        <f>SUM('[1]Number of 2nd Cons Apps Held'!$C18:$I18)</f>
        <v>0</v>
      </c>
      <c r="L17" s="36">
        <f>SUM('[1]Number of Priority Apps Held'!$C18:$I18)</f>
        <v>119</v>
      </c>
      <c r="M17" s="37">
        <f>SUM('[1]District Court Family'!$C18:$I18)+SUM('[1]District Court Family Appeals'!$C18:$I18)</f>
        <v>32</v>
      </c>
      <c r="N17" s="38">
        <f>SUM('[1]CC Jud Sep &amp; Div'!$C18:$I18)</f>
        <v>0</v>
      </c>
    </row>
    <row r="18" spans="1:14" s="22" customFormat="1" x14ac:dyDescent="0.2">
      <c r="A18" s="31" t="s">
        <v>30</v>
      </c>
      <c r="B18" s="32">
        <v>5.8</v>
      </c>
      <c r="C18" s="33">
        <f>'[1]Total Applications'!$I19</f>
        <v>14</v>
      </c>
      <c r="D18" s="33">
        <f>SUM('[1]Total Applications'!$C19:$I19)</f>
        <v>151</v>
      </c>
      <c r="E18" s="34">
        <f>'[1]Waiting Times 1st Cons'!$I19</f>
        <v>14</v>
      </c>
      <c r="F18" s="34">
        <f>'[1]Number Waiting Priority Apps'!$I19</f>
        <v>4</v>
      </c>
      <c r="G18" s="34">
        <f>'[1]Numbers Waiting 1st Cons'!$I19</f>
        <v>44</v>
      </c>
      <c r="H18" s="35">
        <f>'[1]Waiting Times 2nd Cons'!$I19</f>
        <v>0</v>
      </c>
      <c r="I18" s="35">
        <f>'[1]Numbers Waiting 2nd Cons'!$I19</f>
        <v>0</v>
      </c>
      <c r="J18" s="36">
        <f>SUM('[1]Number of 1st Cons Apps Held'!$C19:$I19)</f>
        <v>136</v>
      </c>
      <c r="K18" s="36">
        <f>SUM('[1]Number of 2nd Cons Apps Held'!$C19:$I19)</f>
        <v>0</v>
      </c>
      <c r="L18" s="36">
        <f>SUM('[1]Number of Priority Apps Held'!$C19:$I19)</f>
        <v>25</v>
      </c>
      <c r="M18" s="37">
        <f>SUM('[1]District Court Family'!$C19:$I19)+SUM('[1]District Court Family Appeals'!$C19:$I19)</f>
        <v>28</v>
      </c>
      <c r="N18" s="38">
        <f>SUM('[1]CC Jud Sep &amp; Div'!$C19:$I19)</f>
        <v>7</v>
      </c>
    </row>
    <row r="19" spans="1:14" s="22" customFormat="1" x14ac:dyDescent="0.2">
      <c r="A19" s="31" t="s">
        <v>31</v>
      </c>
      <c r="B19" s="32">
        <v>4</v>
      </c>
      <c r="C19" s="33">
        <f>SUM('[1]Total Applications'!$I20:$I21)</f>
        <v>45</v>
      </c>
      <c r="D19" s="33">
        <f>SUM('[1]Total Applications'!$C$20:$I21)</f>
        <v>304</v>
      </c>
      <c r="E19" s="34">
        <f>MAX('[1]Waiting Times 1st Cons'!$I20:$I21)</f>
        <v>11</v>
      </c>
      <c r="F19" s="34">
        <f>SUM('[1]Number Waiting Priority Apps'!$I20:$I21)</f>
        <v>0</v>
      </c>
      <c r="G19" s="34">
        <f>SUM('[1]Numbers Waiting 1st Cons'!$I20:$I21)</f>
        <v>29</v>
      </c>
      <c r="H19" s="35">
        <f>MAX('[1]Waiting Times 2nd Cons'!$I20:$I21)</f>
        <v>0</v>
      </c>
      <c r="I19" s="35">
        <f>SUM('[1]Numbers Waiting 2nd Cons'!$I20:$I21)</f>
        <v>0</v>
      </c>
      <c r="J19" s="36">
        <f>SUM('[1]Number of 1st Cons Apps Held'!$C$20:$I21)</f>
        <v>64</v>
      </c>
      <c r="K19" s="36">
        <f>SUM('[1]Number of 2nd Cons Apps Held'!$C$20:$I21)</f>
        <v>0</v>
      </c>
      <c r="L19" s="36">
        <f>SUM('[1]Number of Priority Apps Held'!$C$20:$I21)</f>
        <v>16</v>
      </c>
      <c r="M19" s="37">
        <f>SUM('[1]District Court Family'!$C$20:$I21)+SUM('[1]District Court Family Appeals'!$C$20:$I21)</f>
        <v>157</v>
      </c>
      <c r="N19" s="38">
        <f>SUM('[1]CC Jud Sep &amp; Div'!$C$20:$I21)</f>
        <v>10</v>
      </c>
    </row>
    <row r="20" spans="1:14" s="22" customFormat="1" x14ac:dyDescent="0.2">
      <c r="A20" s="31" t="s">
        <v>32</v>
      </c>
      <c r="B20" s="42">
        <v>2</v>
      </c>
      <c r="C20" s="33">
        <f>'[1]Total Applications'!$I22</f>
        <v>39</v>
      </c>
      <c r="D20" s="33">
        <f>SUM('[1]Total Applications'!$C22:$I22)</f>
        <v>247</v>
      </c>
      <c r="E20" s="34">
        <f>'[1]Waiting Times 1st Cons'!$I22</f>
        <v>9</v>
      </c>
      <c r="F20" s="34">
        <f>'[1]Number Waiting Priority Apps'!$I22</f>
        <v>1</v>
      </c>
      <c r="G20" s="34">
        <f>'[1]Numbers Waiting 1st Cons'!$I22</f>
        <v>35</v>
      </c>
      <c r="H20" s="35">
        <f>'[1]Waiting Times 2nd Cons'!$I22</f>
        <v>0</v>
      </c>
      <c r="I20" s="35">
        <f>'[1]Numbers Waiting 2nd Cons'!$I22</f>
        <v>0</v>
      </c>
      <c r="J20" s="36">
        <f>SUM('[1]Number of 1st Cons Apps Held'!$C22:$I22)</f>
        <v>82</v>
      </c>
      <c r="K20" s="36">
        <f>SUM('[1]Number of 2nd Cons Apps Held'!$C22:$I22)</f>
        <v>0</v>
      </c>
      <c r="L20" s="36">
        <f>SUM('[1]Number of Priority Apps Held'!$C22:$I22)</f>
        <v>11</v>
      </c>
      <c r="M20" s="37">
        <f>SUM('[1]District Court Family'!$C22:$I22)+SUM('[1]District Court Family Appeals'!$C22:$I22)</f>
        <v>101</v>
      </c>
      <c r="N20" s="38">
        <f>SUM('[1]CC Jud Sep &amp; Div'!$C22:$I22)</f>
        <v>0</v>
      </c>
    </row>
    <row r="21" spans="1:14" s="22" customFormat="1" x14ac:dyDescent="0.2">
      <c r="A21" s="31" t="s">
        <v>33</v>
      </c>
      <c r="B21" s="42">
        <v>3.8</v>
      </c>
      <c r="C21" s="33">
        <f>'[1]Total Applications'!$I23</f>
        <v>73</v>
      </c>
      <c r="D21" s="33">
        <f>SUM('[1]Total Applications'!$C23:$I23)</f>
        <v>494</v>
      </c>
      <c r="E21" s="34">
        <f>'[1]Waiting Times 1st Cons'!$I23</f>
        <v>13</v>
      </c>
      <c r="F21" s="34">
        <f>'[1]Number Waiting Priority Apps'!$I23</f>
        <v>1</v>
      </c>
      <c r="G21" s="34">
        <f>'[1]Numbers Waiting 1st Cons'!$I23</f>
        <v>72</v>
      </c>
      <c r="H21" s="35">
        <f>'[1]Waiting Times 2nd Cons'!$I23</f>
        <v>0</v>
      </c>
      <c r="I21" s="35">
        <f>'[1]Numbers Waiting 2nd Cons'!$I23</f>
        <v>0</v>
      </c>
      <c r="J21" s="36">
        <f>SUM('[1]Number of 1st Cons Apps Held'!$C23:$I23)</f>
        <v>133</v>
      </c>
      <c r="K21" s="36">
        <f>SUM('[1]Number of 2nd Cons Apps Held'!$C23:$I23)</f>
        <v>0</v>
      </c>
      <c r="L21" s="36">
        <f>SUM('[1]Number of Priority Apps Held'!$C23:$I23)</f>
        <v>31</v>
      </c>
      <c r="M21" s="37">
        <f>SUM('[1]District Court Family'!$C23:$I23)+SUM('[1]District Court Family Appeals'!$C23:$I23)</f>
        <v>241</v>
      </c>
      <c r="N21" s="38">
        <f>SUM('[1]CC Jud Sep &amp; Div'!$C23:$I23)</f>
        <v>0</v>
      </c>
    </row>
    <row r="22" spans="1:14" s="22" customFormat="1" x14ac:dyDescent="0.2">
      <c r="A22" s="31" t="s">
        <v>34</v>
      </c>
      <c r="B22" s="42">
        <v>1.8</v>
      </c>
      <c r="C22" s="33">
        <f>'[1]Total Applications'!$I24</f>
        <v>27</v>
      </c>
      <c r="D22" s="33">
        <f>SUM('[1]Total Applications'!$C24:$I24)</f>
        <v>209</v>
      </c>
      <c r="E22" s="34">
        <f>'[1]Waiting Times 1st Cons'!$I24</f>
        <v>27</v>
      </c>
      <c r="F22" s="34">
        <f>'[1]Number Waiting Priority Apps'!$I24</f>
        <v>1</v>
      </c>
      <c r="G22" s="34">
        <f>'[1]Numbers Waiting 1st Cons'!$I24</f>
        <v>27</v>
      </c>
      <c r="H22" s="35">
        <f>'[1]Waiting Times 2nd Cons'!$I24</f>
        <v>0</v>
      </c>
      <c r="I22" s="35">
        <f>'[1]Numbers Waiting 2nd Cons'!$I24</f>
        <v>0</v>
      </c>
      <c r="J22" s="36">
        <f>SUM('[1]Number of 1st Cons Apps Held'!$C24:$I24)</f>
        <v>21</v>
      </c>
      <c r="K22" s="36">
        <f>SUM('[1]Number of 2nd Cons Apps Held'!$C24:$I24)</f>
        <v>0</v>
      </c>
      <c r="L22" s="36">
        <f>SUM('[1]Number of Priority Apps Held'!$C24:$I24)</f>
        <v>5</v>
      </c>
      <c r="M22" s="37">
        <f>SUM('[1]District Court Family'!$C24:$I24)+SUM('[1]District Court Family Appeals'!$C24:$I24)</f>
        <v>136</v>
      </c>
      <c r="N22" s="38">
        <f>SUM('[1]CC Jud Sep &amp; Div'!$C24:$I24)</f>
        <v>2</v>
      </c>
    </row>
    <row r="23" spans="1:14" s="22" customFormat="1" x14ac:dyDescent="0.2">
      <c r="A23" s="31" t="s">
        <v>35</v>
      </c>
      <c r="B23" s="32">
        <v>2</v>
      </c>
      <c r="C23" s="33">
        <f>SUM('[1]Total Applications'!$I25:$I26)</f>
        <v>19</v>
      </c>
      <c r="D23" s="33">
        <f>SUM('[1]Total Applications'!$C$25:$I26)</f>
        <v>147</v>
      </c>
      <c r="E23" s="34">
        <f>MAX('[1]Waiting Times 1st Cons'!$I25:$I26)</f>
        <v>21</v>
      </c>
      <c r="F23" s="34">
        <f>SUM('[1]Number Waiting Priority Apps'!$I25:$I26)</f>
        <v>0</v>
      </c>
      <c r="G23" s="34">
        <f>SUM('[1]Numbers Waiting 1st Cons'!$I25:$I26)</f>
        <v>21</v>
      </c>
      <c r="H23" s="35">
        <f>MAX('[1]Waiting Times 2nd Cons'!$I25:I26)</f>
        <v>0</v>
      </c>
      <c r="I23" s="35">
        <f>SUM('[1]Numbers Waiting 2nd Cons'!$I25:$I26)</f>
        <v>0</v>
      </c>
      <c r="J23" s="36">
        <f>SUM('[1]Number of 1st Cons Apps Held'!$C$25:$I26)</f>
        <v>78</v>
      </c>
      <c r="K23" s="36">
        <f>SUM('[1]Number of 2nd Cons Apps Held'!$C$25:$I26)</f>
        <v>0</v>
      </c>
      <c r="L23" s="36">
        <f>SUM('[1]Number of Priority Apps Held'!$C$25:$I26)</f>
        <v>20</v>
      </c>
      <c r="M23" s="37">
        <f>SUM('[1]District Court Family Appeals'!$C$25:$I26)+SUM('[1]District Court Family'!$C$25:$I26)</f>
        <v>66</v>
      </c>
      <c r="N23" s="38">
        <f>SUM('[1]CC Jud Sep &amp; Div'!$C$25:$I26)</f>
        <v>0</v>
      </c>
    </row>
    <row r="24" spans="1:14" s="22" customFormat="1" x14ac:dyDescent="0.2">
      <c r="A24" s="31" t="s">
        <v>36</v>
      </c>
      <c r="B24" s="42">
        <v>2.2000000000000002</v>
      </c>
      <c r="C24" s="33">
        <f>'[1]Total Applications'!$I28</f>
        <v>40</v>
      </c>
      <c r="D24" s="33">
        <f>SUM('[1]Total Applications'!$C28:$I28)</f>
        <v>296</v>
      </c>
      <c r="E24" s="34">
        <f>'[1]Waiting Times 1st Cons'!$I28</f>
        <v>34</v>
      </c>
      <c r="F24" s="34">
        <f>'[1]Number Waiting Priority Apps'!$I28</f>
        <v>2</v>
      </c>
      <c r="G24" s="34">
        <f>'[1]Numbers Waiting 1st Cons'!$I28</f>
        <v>73</v>
      </c>
      <c r="H24" s="35">
        <f>'[1]Waiting Times 2nd Cons'!$I28</f>
        <v>0</v>
      </c>
      <c r="I24" s="35">
        <f>'[1]Numbers Waiting 2nd Cons'!$I28</f>
        <v>0</v>
      </c>
      <c r="J24" s="36">
        <f>SUM('[1]Number of 1st Cons Apps Held'!$C28:$I28)</f>
        <v>43</v>
      </c>
      <c r="K24" s="36">
        <f>SUM('[1]Number of 2nd Cons Apps Held'!$C28:$I28)</f>
        <v>0</v>
      </c>
      <c r="L24" s="36">
        <f>SUM('[1]Number of Priority Apps Held'!$C28:$I28)</f>
        <v>6</v>
      </c>
      <c r="M24" s="37">
        <f>SUM('[1]District Court Family'!$C28:$I28)+SUM('[1]District Court Family Appeals'!$C28:$I28)</f>
        <v>162</v>
      </c>
      <c r="N24" s="38">
        <f>SUM('[1]CC Jud Sep &amp; Div'!$C28:$I28)</f>
        <v>2</v>
      </c>
    </row>
    <row r="25" spans="1:14" s="22" customFormat="1" x14ac:dyDescent="0.2">
      <c r="A25" s="31" t="s">
        <v>37</v>
      </c>
      <c r="B25" s="42">
        <v>3.8</v>
      </c>
      <c r="C25" s="33">
        <f>'[1]Total Applications'!$I29</f>
        <v>17</v>
      </c>
      <c r="D25" s="33">
        <f>SUM('[1]Total Applications'!$C29:$I29)</f>
        <v>223</v>
      </c>
      <c r="E25" s="34">
        <f>'[1]Waiting Times 1st Cons'!$I29</f>
        <v>17</v>
      </c>
      <c r="F25" s="34">
        <f>'[1]Number Waiting Priority Apps'!$I29</f>
        <v>3</v>
      </c>
      <c r="G25" s="34">
        <f>'[1]Numbers Waiting 1st Cons'!$I29</f>
        <v>48</v>
      </c>
      <c r="H25" s="35">
        <f>'[1]Waiting Times 2nd Cons'!$I29</f>
        <v>0</v>
      </c>
      <c r="I25" s="35">
        <f>'[1]Numbers Waiting 2nd Cons'!$I29</f>
        <v>0</v>
      </c>
      <c r="J25" s="36">
        <f>SUM('[1]Number of 1st Cons Apps Held'!$C29:$I29)</f>
        <v>81</v>
      </c>
      <c r="K25" s="36">
        <f>SUM('[1]Number of 2nd Cons Apps Held'!$C29:$I29)</f>
        <v>0</v>
      </c>
      <c r="L25" s="36">
        <f>SUM('[1]Number of Priority Apps Held'!$C29:$I29)</f>
        <v>24</v>
      </c>
      <c r="M25" s="37">
        <f>SUM('[1]District Court Family'!$C29:$I29)+SUM('[1]District Court Family Appeals'!$C29:$I29)</f>
        <v>91</v>
      </c>
      <c r="N25" s="38">
        <f>SUM('[1]CC Jud Sep &amp; Div'!$C29:$I29)</f>
        <v>0</v>
      </c>
    </row>
    <row r="26" spans="1:14" s="22" customFormat="1" x14ac:dyDescent="0.2">
      <c r="A26" s="31" t="s">
        <v>38</v>
      </c>
      <c r="B26" s="42">
        <v>2</v>
      </c>
      <c r="C26" s="33">
        <f>'[1]Total Applications'!$I30</f>
        <v>13</v>
      </c>
      <c r="D26" s="33">
        <f>SUM('[1]Total Applications'!$C30:$I30)</f>
        <v>194</v>
      </c>
      <c r="E26" s="34">
        <f>'[1]Waiting Times 1st Cons'!$I30</f>
        <v>26</v>
      </c>
      <c r="F26" s="34">
        <f>'[1]Number Waiting Priority Apps'!$I30</f>
        <v>3</v>
      </c>
      <c r="G26" s="34">
        <f>'[1]Numbers Waiting 1st Cons'!$I30</f>
        <v>49</v>
      </c>
      <c r="H26" s="35">
        <f>'[1]Waiting Times 2nd Cons'!$I30</f>
        <v>0</v>
      </c>
      <c r="I26" s="35">
        <f>'[1]Numbers Waiting 2nd Cons'!$I30</f>
        <v>0</v>
      </c>
      <c r="J26" s="36">
        <f>SUM('[1]Number of 1st Cons Apps Held'!$C30:$I30)</f>
        <v>58</v>
      </c>
      <c r="K26" s="36">
        <f>SUM('[1]Number of 2nd Cons Apps Held'!$C30:$I30)</f>
        <v>0</v>
      </c>
      <c r="L26" s="36">
        <f>SUM('[1]Number of Priority Apps Held'!$C30:$I30)</f>
        <v>6</v>
      </c>
      <c r="M26" s="37">
        <f>SUM('[1]District Court Family'!$C30:$I30)+SUM('[1]District Court Family Appeals'!$C30:$I30)</f>
        <v>86</v>
      </c>
      <c r="N26" s="38">
        <f>SUM('[1]CC Jud Sep &amp; Div'!$C30:$I30)</f>
        <v>54</v>
      </c>
    </row>
    <row r="27" spans="1:14" s="22" customFormat="1" x14ac:dyDescent="0.2">
      <c r="A27" s="31" t="s">
        <v>39</v>
      </c>
      <c r="B27" s="42">
        <v>3</v>
      </c>
      <c r="C27" s="33">
        <f>'[1]Total Applications'!$I31</f>
        <v>30</v>
      </c>
      <c r="D27" s="33">
        <f>SUM('[1]Total Applications'!$C31:$I31)</f>
        <v>208</v>
      </c>
      <c r="E27" s="34">
        <f>'[1]Waiting Times 1st Cons'!$I31</f>
        <v>12</v>
      </c>
      <c r="F27" s="34">
        <f>'[1]Number Waiting Priority Apps'!$I31</f>
        <v>1</v>
      </c>
      <c r="G27" s="34">
        <f>'[1]Numbers Waiting 1st Cons'!$I31</f>
        <v>14</v>
      </c>
      <c r="H27" s="35">
        <f>'[1]Waiting Times 2nd Cons'!$I31</f>
        <v>0</v>
      </c>
      <c r="I27" s="35">
        <f>'[1]Numbers Waiting 2nd Cons'!$I31</f>
        <v>0</v>
      </c>
      <c r="J27" s="36">
        <f>SUM('[1]Number of 1st Cons Apps Held'!$C31:$I31)</f>
        <v>32</v>
      </c>
      <c r="K27" s="36">
        <f>SUM('[1]Number of 2nd Cons Apps Held'!$C31:$I31)</f>
        <v>0</v>
      </c>
      <c r="L27" s="36">
        <f>SUM('[1]Number of Priority Apps Held'!$C31:$I31)</f>
        <v>12</v>
      </c>
      <c r="M27" s="37">
        <f>SUM('[1]District Court Family'!$C31:$I31)+SUM('[1]District Court Family Appeals'!$C31:$I31)</f>
        <v>122</v>
      </c>
      <c r="N27" s="38">
        <f>SUM('[1]CC Jud Sep &amp; Div'!$C31:$I31)</f>
        <v>0</v>
      </c>
    </row>
    <row r="28" spans="1:14" s="22" customFormat="1" x14ac:dyDescent="0.2">
      <c r="A28" s="31" t="s">
        <v>40</v>
      </c>
      <c r="B28" s="42">
        <v>3</v>
      </c>
      <c r="C28" s="33">
        <f>'[1]Total Applications'!$I32</f>
        <v>21</v>
      </c>
      <c r="D28" s="33">
        <f>SUM('[1]Total Applications'!$C32:$I32)</f>
        <v>169</v>
      </c>
      <c r="E28" s="34">
        <f>'[1]Waiting Times 1st Cons'!$I32</f>
        <v>9</v>
      </c>
      <c r="F28" s="34">
        <f>'[1]Number Waiting Priority Apps'!$I32</f>
        <v>1</v>
      </c>
      <c r="G28" s="34">
        <f>'[1]Numbers Waiting 1st Cons'!$I32</f>
        <v>21</v>
      </c>
      <c r="H28" s="35">
        <f>'[1]Waiting Times 2nd Cons'!$I32</f>
        <v>0</v>
      </c>
      <c r="I28" s="35">
        <f>'[1]Numbers Waiting 2nd Cons'!$I32</f>
        <v>0</v>
      </c>
      <c r="J28" s="36">
        <f>SUM('[1]Number of 1st Cons Apps Held'!$C32:$I32)</f>
        <v>59</v>
      </c>
      <c r="K28" s="36">
        <f>SUM('[1]Number of 2nd Cons Apps Held'!$C32:$I32)</f>
        <v>0</v>
      </c>
      <c r="L28" s="36">
        <f>SUM('[1]Number of Priority Apps Held'!$C32:$I32)</f>
        <v>11</v>
      </c>
      <c r="M28" s="37">
        <f>SUM('[1]District Court Family'!$C32:$I32)+SUM('[1]District Court Family Appeals'!$C32:$I32)</f>
        <v>69</v>
      </c>
      <c r="N28" s="38">
        <f>SUM('[1]CC Jud Sep &amp; Div'!$C32:$I32)</f>
        <v>0</v>
      </c>
    </row>
    <row r="29" spans="1:14" s="22" customFormat="1" x14ac:dyDescent="0.2">
      <c r="A29" s="31" t="s">
        <v>41</v>
      </c>
      <c r="B29" s="42">
        <v>10.199999999999999</v>
      </c>
      <c r="C29" s="33">
        <f>SUM('[1]Total Applications'!$I33:$I34)</f>
        <v>585</v>
      </c>
      <c r="D29" s="33">
        <f>SUM('[1]Total Applications'!$C33:$I34)</f>
        <v>3242</v>
      </c>
      <c r="E29" s="34">
        <f>MAX('[1]Waiting Times 1st Cons'!$I33)</f>
        <v>12</v>
      </c>
      <c r="F29" s="34">
        <f>SUM('[1]Number Waiting Priority Apps'!$I33)</f>
        <v>1</v>
      </c>
      <c r="G29" s="34">
        <f>'[1]Numbers Waiting 1st Cons'!$I33</f>
        <v>22</v>
      </c>
      <c r="H29" s="35">
        <f>MAX('[1]Waiting Times 2nd Cons'!$I33)</f>
        <v>0</v>
      </c>
      <c r="I29" s="35">
        <f>SUM('[1]Numbers Waiting 2nd Cons'!$I33)</f>
        <v>0</v>
      </c>
      <c r="J29" s="36">
        <f>SUM('[1]Number of 1st Cons Apps Held'!$C33:I34)</f>
        <v>452</v>
      </c>
      <c r="K29" s="36">
        <f>SUM('[1]Number of 2nd Cons Apps Held'!$C33:$I33)</f>
        <v>0</v>
      </c>
      <c r="L29" s="36">
        <f>SUM('[1]Number of Priority Apps Held'!$C33:$I34)</f>
        <v>335</v>
      </c>
      <c r="M29" s="37">
        <f>SUM('[1]District Court Family Appeals'!$C$33:$I33)+SUM('[1]District Court Family'!$C33:$I33)</f>
        <v>15</v>
      </c>
      <c r="N29" s="38">
        <f>SUM('[1]CC Jud Sep &amp; Div'!$C33:$I33)</f>
        <v>0</v>
      </c>
    </row>
    <row r="30" spans="1:14" s="22" customFormat="1" x14ac:dyDescent="0.2">
      <c r="A30" s="31" t="s">
        <v>42</v>
      </c>
      <c r="B30" s="42">
        <v>1.8</v>
      </c>
      <c r="C30" s="33">
        <f>'[1]Total Applications'!$I35</f>
        <v>18</v>
      </c>
      <c r="D30" s="33">
        <f>SUM('[1]Total Applications'!$C35:$I35)</f>
        <v>123</v>
      </c>
      <c r="E30" s="34">
        <f>'[1]Waiting Times 1st Cons'!$I35</f>
        <v>9</v>
      </c>
      <c r="F30" s="34">
        <f>'[1]Number Waiting Priority Apps'!$I35</f>
        <v>1</v>
      </c>
      <c r="G30" s="34">
        <f>'[1]Numbers Waiting 1st Cons'!$I35</f>
        <v>33</v>
      </c>
      <c r="H30" s="35">
        <f>'[1]Waiting Times 2nd Cons'!$I35</f>
        <v>0</v>
      </c>
      <c r="I30" s="35">
        <f>'[1]Numbers Waiting 2nd Cons'!$I35</f>
        <v>0</v>
      </c>
      <c r="J30" s="36">
        <f>SUM('[1]Number of 1st Cons Apps Held'!$C35:$I35)</f>
        <v>95</v>
      </c>
      <c r="K30" s="36">
        <f>SUM('[1]Number of 2nd Cons Apps Held'!$C35:$I35)</f>
        <v>0</v>
      </c>
      <c r="L30" s="36">
        <f>SUM('[1]Number of Priority Apps Held'!$C35:$I35)</f>
        <v>12</v>
      </c>
      <c r="M30" s="37">
        <f>SUM('[1]District Court Family'!$C35:$I35)+SUM('[1]District Court Family Appeals'!$C35:$I35)</f>
        <v>13</v>
      </c>
      <c r="N30" s="38">
        <f>SUM('[1]CC Jud Sep &amp; Div'!$C35:$I35)</f>
        <v>6</v>
      </c>
    </row>
    <row r="31" spans="1:14" s="22" customFormat="1" x14ac:dyDescent="0.2">
      <c r="A31" s="31" t="s">
        <v>43</v>
      </c>
      <c r="B31" s="42">
        <v>3</v>
      </c>
      <c r="C31" s="33">
        <f>'[1]Total Applications'!$I36</f>
        <v>53</v>
      </c>
      <c r="D31" s="33">
        <f>SUM('[1]Total Applications'!$C36:$I36)</f>
        <v>328</v>
      </c>
      <c r="E31" s="34">
        <f>'[1]Waiting Times 1st Cons'!$I36</f>
        <v>7</v>
      </c>
      <c r="F31" s="34">
        <f>'[1]Number Waiting Priority Apps'!$I36</f>
        <v>1</v>
      </c>
      <c r="G31" s="34">
        <f>'[1]Numbers Waiting 1st Cons'!$I36</f>
        <v>20</v>
      </c>
      <c r="H31" s="35">
        <f>'[1]Waiting Times 2nd Cons'!$I36</f>
        <v>0</v>
      </c>
      <c r="I31" s="35">
        <f>'[1]Numbers Waiting 2nd Cons'!$I36</f>
        <v>0</v>
      </c>
      <c r="J31" s="36">
        <f>SUM('[1]Number of 1st Cons Apps Held'!$C36:$I36)</f>
        <v>122</v>
      </c>
      <c r="K31" s="36">
        <f>SUM('[1]Number of 2nd Cons Apps Held'!$C36:$I36)</f>
        <v>0</v>
      </c>
      <c r="L31" s="36">
        <f>SUM('[1]Number of Priority Apps Held'!$C36:$I36)</f>
        <v>22</v>
      </c>
      <c r="M31" s="37">
        <f>SUM('[1]District Court Family'!$C36:$I36)+SUM('[1]District Court Family Appeals'!$C36:$I36)</f>
        <v>178</v>
      </c>
      <c r="N31" s="38">
        <f>SUM('[1]CC Jud Sep &amp; Div'!$C36:$I36)</f>
        <v>0</v>
      </c>
    </row>
    <row r="32" spans="1:14" s="22" customFormat="1" x14ac:dyDescent="0.2">
      <c r="A32" s="31" t="s">
        <v>44</v>
      </c>
      <c r="B32" s="42">
        <v>2</v>
      </c>
      <c r="C32" s="33">
        <f>'[1]Total Applications'!$I37</f>
        <v>20</v>
      </c>
      <c r="D32" s="33">
        <f>SUM('[1]Total Applications'!$C37:$I37)</f>
        <v>161</v>
      </c>
      <c r="E32" s="34">
        <f>'[1]Waiting Times 1st Cons'!$I37</f>
        <v>4</v>
      </c>
      <c r="F32" s="34">
        <f>'[1]Number Waiting Priority Apps'!$I37</f>
        <v>0</v>
      </c>
      <c r="G32" s="34">
        <f>'[1]Numbers Waiting 1st Cons'!$I37</f>
        <v>13</v>
      </c>
      <c r="H32" s="35">
        <f>'[1]Waiting Times 2nd Cons'!$I37</f>
        <v>0</v>
      </c>
      <c r="I32" s="35">
        <f>'[1]Numbers Waiting 2nd Cons'!$I37</f>
        <v>0</v>
      </c>
      <c r="J32" s="36">
        <f>SUM('[1]Number of 1st Cons Apps Held'!$C37:$I37)</f>
        <v>60</v>
      </c>
      <c r="K32" s="36">
        <f>SUM('[1]Number of 2nd Cons Apps Held'!$C37:$I37)</f>
        <v>0</v>
      </c>
      <c r="L32" s="36">
        <f>SUM('[1]Number of Priority Apps Held'!$C37:$I37)</f>
        <v>4</v>
      </c>
      <c r="M32" s="37">
        <f>SUM('[1]District Court Family'!$C37:$I37)+SUM('[1]District Court Family Appeals'!$C37:$I37)</f>
        <v>69</v>
      </c>
      <c r="N32" s="38">
        <f>SUM('[1]CC Jud Sep &amp; Div'!$C37:$I37)</f>
        <v>0</v>
      </c>
    </row>
    <row r="33" spans="1:14" s="22" customFormat="1" x14ac:dyDescent="0.2">
      <c r="A33" s="31" t="s">
        <v>45</v>
      </c>
      <c r="B33" s="42">
        <v>2.8</v>
      </c>
      <c r="C33" s="33">
        <f>'[1]Total Applications'!$I38</f>
        <v>32</v>
      </c>
      <c r="D33" s="33">
        <f>SUM('[1]Total Applications'!$C38:$I38)</f>
        <v>223</v>
      </c>
      <c r="E33" s="34">
        <f>'[1]Waiting Times 1st Cons'!$I38</f>
        <v>21</v>
      </c>
      <c r="F33" s="34">
        <f>'[1]Number Waiting Priority Apps'!$I38</f>
        <v>5</v>
      </c>
      <c r="G33" s="34">
        <f>'[1]Numbers Waiting 1st Cons'!$I38</f>
        <v>45</v>
      </c>
      <c r="H33" s="35">
        <f>'[1]Waiting Times 2nd Cons'!$I38</f>
        <v>0</v>
      </c>
      <c r="I33" s="35">
        <f>'[1]Numbers Waiting 2nd Cons'!$I38</f>
        <v>0</v>
      </c>
      <c r="J33" s="36">
        <f>SUM('[1]Number of 1st Cons Apps Held'!$C38:$I38)</f>
        <v>60</v>
      </c>
      <c r="K33" s="36">
        <f>SUM('[1]Number of 2nd Cons Apps Held'!$C38:$I38)</f>
        <v>0</v>
      </c>
      <c r="L33" s="36">
        <f>SUM('[1]Number of Priority Apps Held'!$C38:$I38)</f>
        <v>24</v>
      </c>
      <c r="M33" s="37">
        <f>SUM('[1]District Court Family'!$C38:$I38)+SUM('[1]District Court Family Appeals'!$C38:$I38)</f>
        <v>82</v>
      </c>
      <c r="N33" s="38">
        <f>SUM('[1]CC Jud Sep &amp; Div'!$C38:$I38)</f>
        <v>4</v>
      </c>
    </row>
    <row r="34" spans="1:14" s="22" customFormat="1" x14ac:dyDescent="0.2">
      <c r="A34" s="31" t="s">
        <v>46</v>
      </c>
      <c r="B34" s="42">
        <v>2.6</v>
      </c>
      <c r="C34" s="33">
        <f>'[1]Total Applications'!$I39</f>
        <v>41</v>
      </c>
      <c r="D34" s="33">
        <f>SUM('[1]Total Applications'!$C39:$I39)</f>
        <v>235</v>
      </c>
      <c r="E34" s="34">
        <f>'[1]Waiting Times 1st Cons'!I39</f>
        <v>7</v>
      </c>
      <c r="F34" s="34">
        <f>'[1]Number Waiting Priority Apps'!$I39</f>
        <v>0</v>
      </c>
      <c r="G34" s="34">
        <f>'[1]Numbers Waiting 1st Cons'!$I39</f>
        <v>20</v>
      </c>
      <c r="H34" s="35">
        <f>'[1]Waiting Times 2nd Cons'!$I39</f>
        <v>0</v>
      </c>
      <c r="I34" s="35">
        <f>'[1]Numbers Waiting 2nd Cons'!$I39</f>
        <v>0</v>
      </c>
      <c r="J34" s="36">
        <f>SUM('[1]Number of 1st Cons Apps Held'!$C39:$I39)</f>
        <v>72</v>
      </c>
      <c r="K34" s="36">
        <f>SUM('[1]Number of 2nd Cons Apps Held'!$C39:$I39)</f>
        <v>0</v>
      </c>
      <c r="L34" s="36">
        <f>SUM('[1]Number of Priority Apps Held'!$C39:$I39)</f>
        <v>13</v>
      </c>
      <c r="M34" s="37">
        <f>SUM('[1]District Court Family'!$C39:$I39)+SUM('[1]District Court Family Appeals'!$C39:$I39)</f>
        <v>108</v>
      </c>
      <c r="N34" s="38">
        <f>SUM('[1]CC Jud Sep &amp; Div'!$C39:$I39)</f>
        <v>0</v>
      </c>
    </row>
    <row r="35" spans="1:14" s="22" customFormat="1" ht="15.75" thickBot="1" x14ac:dyDescent="0.25">
      <c r="A35" s="43" t="s">
        <v>47</v>
      </c>
      <c r="B35" s="44">
        <v>2.5</v>
      </c>
      <c r="C35" s="45">
        <f>'[1]Total Applications'!$I40</f>
        <v>23</v>
      </c>
      <c r="D35" s="45">
        <f>SUM('[1]Total Applications'!$C40:$I40)</f>
        <v>197</v>
      </c>
      <c r="E35" s="46">
        <f>'[1]Waiting Times 1st Cons'!$I40</f>
        <v>16</v>
      </c>
      <c r="F35" s="46">
        <f>'[1]Number Waiting Priority Apps'!$I40</f>
        <v>1</v>
      </c>
      <c r="G35" s="46">
        <f>'[1]Numbers Waiting 1st Cons'!$I40</f>
        <v>26</v>
      </c>
      <c r="H35" s="47">
        <f>'[1]Waiting Times 2nd Cons'!$I40</f>
        <v>0</v>
      </c>
      <c r="I35" s="47">
        <f>'[1]Numbers Waiting 2nd Cons'!$I40</f>
        <v>0</v>
      </c>
      <c r="J35" s="48">
        <f>SUM('[1]Number of 1st Cons Apps Held'!$C40:$I40)</f>
        <v>47</v>
      </c>
      <c r="K35" s="48">
        <f>SUM('[1]Number of 2nd Cons Apps Held'!$C40:$I40)</f>
        <v>0</v>
      </c>
      <c r="L35" s="48">
        <f>SUM('[1]Number of Priority Apps Held'!$C40:$I40)</f>
        <v>9</v>
      </c>
      <c r="M35" s="49">
        <f>SUM('[1]District Court Family'!$C40:$I40)+SUM('[1]District Court Family Appeals'!$C40:$I40)</f>
        <v>135</v>
      </c>
      <c r="N35" s="50">
        <f>SUM('[1]CC Jud Sep &amp; Div'!$C40:$I40)</f>
        <v>0</v>
      </c>
    </row>
    <row r="36" spans="1:14" ht="15.75" thickTop="1" x14ac:dyDescent="0.25"/>
  </sheetData>
  <mergeCells count="7">
    <mergeCell ref="M4:N4"/>
    <mergeCell ref="A1:D1"/>
    <mergeCell ref="A2:C2"/>
    <mergeCell ref="C4:D4"/>
    <mergeCell ref="E4:G4"/>
    <mergeCell ref="H4:I4"/>
    <mergeCell ref="J4:L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2022-09-26T09:54:17Z</dcterms:modified>
</cp:coreProperties>
</file>