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5" yWindow="-180" windowWidth="23070" windowHeight="11460"/>
  </bookViews>
  <sheets>
    <sheet name="September" sheetId="9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23" i="9" l="1"/>
  <c r="M23" i="9"/>
  <c r="L23" i="9"/>
  <c r="K23" i="9"/>
  <c r="J23" i="9"/>
  <c r="G23" i="9"/>
  <c r="F23" i="9"/>
  <c r="E23" i="9"/>
  <c r="D23" i="9"/>
  <c r="C23" i="9"/>
  <c r="I36" i="9" l="1"/>
  <c r="I35" i="9"/>
  <c r="I34" i="9"/>
  <c r="I33" i="9"/>
  <c r="I32" i="9"/>
  <c r="I31" i="9"/>
  <c r="I30" i="9"/>
  <c r="I29" i="9"/>
  <c r="I28" i="9"/>
  <c r="I27" i="9"/>
  <c r="I26" i="9"/>
  <c r="I25" i="9"/>
  <c r="I24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 l="1"/>
  <c r="J29" i="9" l="1"/>
  <c r="L29" i="9"/>
  <c r="N24" i="9"/>
  <c r="M25" i="9"/>
  <c r="M27" i="9"/>
  <c r="M29" i="9"/>
  <c r="M32" i="9"/>
  <c r="M34" i="9"/>
  <c r="M36" i="9"/>
  <c r="N25" i="9"/>
  <c r="N26" i="9"/>
  <c r="N27" i="9"/>
  <c r="N29" i="9"/>
  <c r="N32" i="9"/>
  <c r="N34" i="9"/>
  <c r="N36" i="9"/>
  <c r="L32" i="9"/>
  <c r="J34" i="9"/>
  <c r="L25" i="9"/>
  <c r="L36" i="9"/>
  <c r="M26" i="9"/>
  <c r="M28" i="9"/>
  <c r="M31" i="9"/>
  <c r="M33" i="9"/>
  <c r="M35" i="9"/>
  <c r="M30" i="9"/>
  <c r="N28" i="9"/>
  <c r="N30" i="9"/>
  <c r="N31" i="9"/>
  <c r="N33" i="9"/>
  <c r="N35" i="9"/>
  <c r="J32" i="9"/>
  <c r="J36" i="9"/>
  <c r="L27" i="9"/>
  <c r="L34" i="9"/>
  <c r="J35" i="9"/>
  <c r="L26" i="9"/>
  <c r="L28" i="9"/>
  <c r="L30" i="9"/>
  <c r="L31" i="9"/>
  <c r="M24" i="9"/>
  <c r="J27" i="9"/>
  <c r="J26" i="9"/>
  <c r="J28" i="9"/>
  <c r="J30" i="9"/>
  <c r="J31" i="9"/>
  <c r="J33" i="9"/>
  <c r="L24" i="9"/>
  <c r="L33" i="9"/>
  <c r="L35" i="9"/>
  <c r="J25" i="9" l="1"/>
  <c r="G36" i="9"/>
  <c r="G35" i="9"/>
  <c r="G34" i="9"/>
  <c r="G33" i="9"/>
  <c r="G32" i="9"/>
  <c r="G31" i="9"/>
  <c r="G30" i="9"/>
  <c r="G29" i="9"/>
  <c r="G28" i="9"/>
  <c r="G27" i="9"/>
  <c r="G26" i="9"/>
  <c r="G25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E36" i="9"/>
  <c r="E35" i="9"/>
  <c r="E34" i="9"/>
  <c r="E33" i="9"/>
  <c r="E32" i="9"/>
  <c r="E31" i="9"/>
  <c r="E30" i="9"/>
  <c r="E29" i="9"/>
  <c r="E28" i="9"/>
  <c r="E27" i="9"/>
  <c r="E26" i="9"/>
  <c r="E25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D28" i="9" l="1"/>
  <c r="D35" i="9"/>
  <c r="D31" i="9"/>
  <c r="D26" i="9"/>
  <c r="D33" i="9"/>
  <c r="D25" i="9"/>
  <c r="D34" i="9"/>
  <c r="D36" i="9"/>
  <c r="E24" i="9"/>
  <c r="D30" i="9"/>
  <c r="D27" i="9"/>
  <c r="D29" i="9"/>
  <c r="D32" i="9"/>
  <c r="G24" i="9"/>
  <c r="E7" i="9" l="1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6" i="9"/>
  <c r="G7" i="9"/>
  <c r="G8" i="9"/>
  <c r="G9" i="9"/>
  <c r="G10" i="9"/>
  <c r="G11" i="9"/>
  <c r="G12" i="9"/>
  <c r="G13" i="9"/>
  <c r="G14" i="9"/>
  <c r="G15" i="9"/>
  <c r="G16" i="9"/>
  <c r="G17" i="9"/>
  <c r="G18" i="9"/>
  <c r="G20" i="9"/>
  <c r="G21" i="9"/>
  <c r="G22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6" i="9"/>
  <c r="D21" i="9" l="1"/>
  <c r="D11" i="9"/>
  <c r="D8" i="9"/>
  <c r="J22" i="9"/>
  <c r="L22" i="9"/>
  <c r="L20" i="9"/>
  <c r="L19" i="9"/>
  <c r="L17" i="9"/>
  <c r="L15" i="9"/>
  <c r="L13" i="9"/>
  <c r="L12" i="9"/>
  <c r="L10" i="9"/>
  <c r="L9" i="9"/>
  <c r="L7" i="9"/>
  <c r="K35" i="9"/>
  <c r="K33" i="9"/>
  <c r="K31" i="9"/>
  <c r="K30" i="9"/>
  <c r="K28" i="9"/>
  <c r="K26" i="9"/>
  <c r="K24" i="9"/>
  <c r="J21" i="9"/>
  <c r="J18" i="9"/>
  <c r="J16" i="9"/>
  <c r="J14" i="9"/>
  <c r="J11" i="9"/>
  <c r="J8" i="9"/>
  <c r="N6" i="9"/>
  <c r="D22" i="9"/>
  <c r="D20" i="9"/>
  <c r="D19" i="9"/>
  <c r="D17" i="9"/>
  <c r="D15" i="9"/>
  <c r="D13" i="9"/>
  <c r="D12" i="9"/>
  <c r="D10" i="9"/>
  <c r="D9" i="9"/>
  <c r="D7" i="9"/>
  <c r="L6" i="9"/>
  <c r="K15" i="9"/>
  <c r="K13" i="9"/>
  <c r="K12" i="9"/>
  <c r="K10" i="9"/>
  <c r="K9" i="9"/>
  <c r="K7" i="9"/>
  <c r="D6" i="9"/>
  <c r="J24" i="9"/>
  <c r="N21" i="9"/>
  <c r="N18" i="9"/>
  <c r="N16" i="9"/>
  <c r="N14" i="9"/>
  <c r="N11" i="9"/>
  <c r="N8" i="9"/>
  <c r="K22" i="9"/>
  <c r="K20" i="9"/>
  <c r="K19" i="9"/>
  <c r="K17" i="9"/>
  <c r="M22" i="9"/>
  <c r="M20" i="9"/>
  <c r="M19" i="9"/>
  <c r="M17" i="9"/>
  <c r="M15" i="9"/>
  <c r="M13" i="9"/>
  <c r="M12" i="9"/>
  <c r="M10" i="9"/>
  <c r="M9" i="9"/>
  <c r="M7" i="9"/>
  <c r="G19" i="9"/>
  <c r="L21" i="9"/>
  <c r="L18" i="9"/>
  <c r="L16" i="9"/>
  <c r="L14" i="9"/>
  <c r="L11" i="9"/>
  <c r="L8" i="9"/>
  <c r="K36" i="9"/>
  <c r="K34" i="9"/>
  <c r="K32" i="9"/>
  <c r="K29" i="9"/>
  <c r="K27" i="9"/>
  <c r="K25" i="9"/>
  <c r="J20" i="9"/>
  <c r="J19" i="9"/>
  <c r="J17" i="9"/>
  <c r="J15" i="9"/>
  <c r="J13" i="9"/>
  <c r="J12" i="9"/>
  <c r="J10" i="9"/>
  <c r="J9" i="9"/>
  <c r="J7" i="9"/>
  <c r="K6" i="9"/>
  <c r="M6" i="9"/>
  <c r="D18" i="9"/>
  <c r="K14" i="9"/>
  <c r="K11" i="9"/>
  <c r="K8" i="9"/>
  <c r="D16" i="9"/>
  <c r="D14" i="9"/>
  <c r="G6" i="9"/>
  <c r="D24" i="9"/>
  <c r="J6" i="9"/>
  <c r="F6" i="9"/>
  <c r="N22" i="9"/>
  <c r="N20" i="9"/>
  <c r="N19" i="9"/>
  <c r="N17" i="9"/>
  <c r="N15" i="9"/>
  <c r="N13" i="9"/>
  <c r="N12" i="9"/>
  <c r="N10" i="9"/>
  <c r="N9" i="9"/>
  <c r="N7" i="9"/>
  <c r="K21" i="9"/>
  <c r="K18" i="9"/>
  <c r="K16" i="9"/>
  <c r="M21" i="9"/>
  <c r="M18" i="9"/>
  <c r="M16" i="9"/>
  <c r="M14" i="9"/>
  <c r="M11" i="9"/>
  <c r="M8" i="9"/>
</calcChain>
</file>

<file path=xl/sharedStrings.xml><?xml version="1.0" encoding="utf-8"?>
<sst xmlns="http://schemas.openxmlformats.org/spreadsheetml/2006/main" count="52" uniqueCount="49">
  <si>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</si>
  <si>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</si>
  <si>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</si>
  <si>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</si>
  <si>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</si>
  <si>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</si>
  <si>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</si>
  <si>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</si>
  <si>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</si>
  <si>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</si>
  <si>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</si>
  <si>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</si>
  <si>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</si>
  <si>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</si>
  <si>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</si>
  <si>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</si>
  <si>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</si>
  <si>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</si>
  <si>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</si>
  <si>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</si>
  <si>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</si>
  <si>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</si>
  <si>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</si>
  <si>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</si>
  <si>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</si>
  <si>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</si>
  <si>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</si>
  <si>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</si>
  <si>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</si>
  <si>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</si>
  <si>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</si>
  <si>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</si>
  <si>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</si>
  <si>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</si>
  <si>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</si>
  <si>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</si>
  <si>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</si>
  <si>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</si>
  <si>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</si>
  <si>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</si>
  <si>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</si>
  <si>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</si>
  <si>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</si>
  <si>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</si>
  <si>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</si>
  <si>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</si>
  <si>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</si>
  <si>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As at 30th September 2023</t>
  </si>
  <si>
    <t>Mincier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</si>
</sst>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54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top" wrapText="1" readingOrder="1"/>
      <protection locked="0"/>
    </xf>
    <xf numFmtId="0" fontId="6" fillId="3" borderId="7" xfId="0" applyFont="1" applyFill="1" applyBorder="1" applyAlignment="1" applyProtection="1">
      <alignment horizontal="center" vertical="top" wrapText="1" readingOrder="1"/>
      <protection locked="0"/>
    </xf>
    <xf numFmtId="0" fontId="6" fillId="4" borderId="7" xfId="0" applyFont="1" applyFill="1" applyBorder="1" applyAlignment="1" applyProtection="1">
      <alignment horizontal="center" vertical="top" wrapText="1" readingOrder="1"/>
      <protection locked="0"/>
    </xf>
    <xf numFmtId="0" fontId="6" fillId="5" borderId="7" xfId="0" applyFont="1" applyFill="1" applyBorder="1" applyAlignment="1" applyProtection="1">
      <alignment horizontal="center" vertical="top" wrapText="1" readingOrder="1"/>
      <protection locked="0"/>
    </xf>
    <xf numFmtId="0" fontId="6" fillId="6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8" xfId="0" applyFont="1" applyFill="1" applyBorder="1" applyAlignment="1" applyProtection="1">
      <alignment horizontal="center" vertical="top" wrapText="1" readingOrder="1"/>
      <protection locked="0"/>
    </xf>
    <xf numFmtId="0" fontId="7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0" xfId="0" applyFont="1" applyFill="1" applyBorder="1" applyAlignment="1" applyProtection="1">
      <alignment horizontal="center" vertical="top" wrapText="1" readingOrder="1"/>
      <protection locked="0"/>
    </xf>
    <xf numFmtId="0" fontId="7" fillId="4" borderId="10" xfId="0" applyFont="1" applyFill="1" applyBorder="1" applyAlignment="1" applyProtection="1">
      <alignment horizontal="center" vertical="top" wrapText="1" readingOrder="1"/>
      <protection locked="0"/>
    </xf>
    <xf numFmtId="0" fontId="8" fillId="5" borderId="10" xfId="0" applyFont="1" applyFill="1" applyBorder="1" applyAlignment="1">
      <alignment horizontal="center"/>
    </xf>
    <xf numFmtId="0" fontId="7" fillId="6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2" borderId="12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3" xfId="0" applyFont="1" applyFill="1" applyBorder="1" applyAlignment="1" applyProtection="1">
      <alignment horizontal="center" vertical="top" wrapText="1" readingOrder="1"/>
      <protection locked="0"/>
    </xf>
    <xf numFmtId="0" fontId="7" fillId="4" borderId="13" xfId="0" applyFont="1" applyFill="1" applyBorder="1" applyAlignment="1" applyProtection="1">
      <alignment horizontal="center" vertical="top" wrapText="1" readingOrder="1"/>
      <protection locked="0"/>
    </xf>
    <xf numFmtId="0" fontId="7" fillId="6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8" fillId="5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6" fillId="2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15" xfId="0" applyFont="1" applyFill="1" applyBorder="1" applyAlignment="1" applyProtection="1">
      <alignment horizontal="center" vertical="center" wrapText="1" readingOrder="1"/>
      <protection locked="0"/>
    </xf>
    <xf numFmtId="0" fontId="7" fillId="2" borderId="16" xfId="0" applyFont="1" applyFill="1" applyBorder="1" applyAlignment="1" applyProtection="1">
      <alignment horizontal="center" vertical="center" wrapText="1" readingOrder="1"/>
      <protection locked="0"/>
    </xf>
    <xf numFmtId="0" fontId="7" fillId="2" borderId="17" xfId="0" applyFont="1" applyFill="1" applyBorder="1" applyAlignment="1" applyProtection="1">
      <alignment horizontal="center" vertical="center" wrapText="1" readingOrder="1"/>
      <protection locked="0"/>
    </xf>
    <xf numFmtId="164" fontId="7" fillId="2" borderId="15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6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10" xfId="0" applyFont="1" applyFill="1" applyBorder="1" applyAlignment="1" applyProtection="1">
      <alignment horizontal="center" vertical="center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</cellXfs>
  <cellStyles count="7">
    <cellStyle name="Normal" xfId="0" builtinId="0"/>
    <cellStyle name="Normal 2" xfId="2"/>
    <cellStyle name="Normal 2 2" xfId="3"/>
    <cellStyle name="Normal 3" xfId="1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ual%20Total%20Shee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27</v>
          </cell>
          <cell r="F4">
            <v>29</v>
          </cell>
          <cell r="G4">
            <v>32</v>
          </cell>
          <cell r="H4">
            <v>34</v>
          </cell>
          <cell r="I4">
            <v>43</v>
          </cell>
          <cell r="J4">
            <v>35</v>
          </cell>
          <cell r="K4">
            <v>54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8</v>
          </cell>
          <cell r="D6">
            <v>24</v>
          </cell>
          <cell r="E6">
            <v>27</v>
          </cell>
          <cell r="F6">
            <v>17</v>
          </cell>
          <cell r="G6">
            <v>9</v>
          </cell>
          <cell r="H6">
            <v>7</v>
          </cell>
          <cell r="I6">
            <v>10</v>
          </cell>
          <cell r="J6">
            <v>11</v>
          </cell>
          <cell r="K6">
            <v>29</v>
          </cell>
        </row>
        <row r="7">
          <cell r="C7">
            <v>21</v>
          </cell>
          <cell r="D7">
            <v>28</v>
          </cell>
          <cell r="E7">
            <v>26</v>
          </cell>
          <cell r="F7">
            <v>14</v>
          </cell>
          <cell r="G7">
            <v>34</v>
          </cell>
          <cell r="H7">
            <v>34</v>
          </cell>
          <cell r="I7">
            <v>26</v>
          </cell>
          <cell r="J7">
            <v>22</v>
          </cell>
          <cell r="K7">
            <v>19</v>
          </cell>
        </row>
        <row r="8">
          <cell r="C8">
            <v>18</v>
          </cell>
          <cell r="D8">
            <v>24</v>
          </cell>
          <cell r="E8">
            <v>20</v>
          </cell>
          <cell r="F8">
            <v>14</v>
          </cell>
          <cell r="G8">
            <v>27</v>
          </cell>
          <cell r="H8">
            <v>23</v>
          </cell>
          <cell r="I8">
            <v>26</v>
          </cell>
          <cell r="J8">
            <v>18</v>
          </cell>
          <cell r="K8">
            <v>6</v>
          </cell>
        </row>
        <row r="10">
          <cell r="C10">
            <v>9</v>
          </cell>
          <cell r="D10">
            <v>16</v>
          </cell>
          <cell r="E10">
            <v>25</v>
          </cell>
          <cell r="F10">
            <v>10</v>
          </cell>
          <cell r="G10">
            <v>17</v>
          </cell>
          <cell r="H10">
            <v>9</v>
          </cell>
          <cell r="I10">
            <v>13</v>
          </cell>
          <cell r="J10">
            <v>11</v>
          </cell>
          <cell r="K10">
            <v>6</v>
          </cell>
        </row>
        <row r="11">
          <cell r="C11">
            <v>156</v>
          </cell>
          <cell r="D11">
            <v>160</v>
          </cell>
          <cell r="E11">
            <v>108</v>
          </cell>
          <cell r="F11">
            <v>74</v>
          </cell>
          <cell r="G11">
            <v>134</v>
          </cell>
          <cell r="H11">
            <v>95</v>
          </cell>
          <cell r="I11">
            <v>88</v>
          </cell>
          <cell r="J11">
            <v>83</v>
          </cell>
          <cell r="K11">
            <v>97</v>
          </cell>
        </row>
        <row r="12">
          <cell r="C12">
            <v>43</v>
          </cell>
          <cell r="D12">
            <v>52</v>
          </cell>
          <cell r="E12">
            <v>59</v>
          </cell>
          <cell r="F12">
            <v>43</v>
          </cell>
          <cell r="G12">
            <v>54</v>
          </cell>
          <cell r="H12">
            <v>50</v>
          </cell>
          <cell r="I12">
            <v>43</v>
          </cell>
          <cell r="J12">
            <v>39</v>
          </cell>
          <cell r="K12">
            <v>55</v>
          </cell>
        </row>
        <row r="14">
          <cell r="C14">
            <v>26</v>
          </cell>
          <cell r="D14">
            <v>33</v>
          </cell>
          <cell r="E14">
            <v>47</v>
          </cell>
          <cell r="F14">
            <v>45</v>
          </cell>
          <cell r="G14">
            <v>63</v>
          </cell>
          <cell r="H14">
            <v>37</v>
          </cell>
          <cell r="I14">
            <v>24</v>
          </cell>
          <cell r="J14">
            <v>48</v>
          </cell>
          <cell r="K14">
            <v>41</v>
          </cell>
        </row>
        <row r="15">
          <cell r="C15">
            <v>25</v>
          </cell>
          <cell r="D15">
            <v>33</v>
          </cell>
          <cell r="E15">
            <v>27</v>
          </cell>
          <cell r="F15">
            <v>29</v>
          </cell>
          <cell r="G15">
            <v>33</v>
          </cell>
          <cell r="H15">
            <v>37</v>
          </cell>
          <cell r="I15">
            <v>36</v>
          </cell>
          <cell r="J15">
            <v>31</v>
          </cell>
          <cell r="K15">
            <v>29</v>
          </cell>
        </row>
        <row r="16">
          <cell r="C16">
            <v>23</v>
          </cell>
          <cell r="D16">
            <v>30</v>
          </cell>
          <cell r="E16">
            <v>25</v>
          </cell>
          <cell r="F16">
            <v>14</v>
          </cell>
          <cell r="G16">
            <v>14</v>
          </cell>
          <cell r="H16">
            <v>19</v>
          </cell>
          <cell r="I16">
            <v>26</v>
          </cell>
          <cell r="J16">
            <v>26</v>
          </cell>
          <cell r="K16">
            <v>21</v>
          </cell>
        </row>
        <row r="17">
          <cell r="C17">
            <v>43</v>
          </cell>
          <cell r="D17">
            <v>45</v>
          </cell>
          <cell r="E17">
            <v>53</v>
          </cell>
          <cell r="F17">
            <v>50</v>
          </cell>
          <cell r="G17">
            <v>61</v>
          </cell>
          <cell r="H17">
            <v>55</v>
          </cell>
          <cell r="I17">
            <v>54</v>
          </cell>
          <cell r="J17">
            <v>58</v>
          </cell>
          <cell r="K17">
            <v>40</v>
          </cell>
        </row>
        <row r="18">
          <cell r="C18">
            <v>99</v>
          </cell>
          <cell r="D18">
            <v>129</v>
          </cell>
          <cell r="E18">
            <v>113</v>
          </cell>
          <cell r="F18">
            <v>89</v>
          </cell>
          <cell r="G18">
            <v>100</v>
          </cell>
          <cell r="H18">
            <v>121</v>
          </cell>
          <cell r="I18">
            <v>117</v>
          </cell>
          <cell r="J18">
            <v>218</v>
          </cell>
          <cell r="K18">
            <v>95</v>
          </cell>
        </row>
        <row r="19">
          <cell r="C19">
            <v>23</v>
          </cell>
          <cell r="D19">
            <v>17</v>
          </cell>
          <cell r="E19">
            <v>32</v>
          </cell>
          <cell r="F19">
            <v>23</v>
          </cell>
          <cell r="G19">
            <v>31</v>
          </cell>
          <cell r="H19">
            <v>21</v>
          </cell>
          <cell r="I19">
            <v>20</v>
          </cell>
          <cell r="J19">
            <v>20</v>
          </cell>
          <cell r="K19">
            <v>20</v>
          </cell>
        </row>
        <row r="20">
          <cell r="C20">
            <v>14</v>
          </cell>
          <cell r="D20">
            <v>19</v>
          </cell>
          <cell r="E20">
            <v>4</v>
          </cell>
          <cell r="F20">
            <v>14</v>
          </cell>
          <cell r="G20">
            <v>21</v>
          </cell>
          <cell r="H20">
            <v>13</v>
          </cell>
          <cell r="I20">
            <v>16</v>
          </cell>
          <cell r="J20">
            <v>14</v>
          </cell>
          <cell r="K20">
            <v>24</v>
          </cell>
        </row>
        <row r="21">
          <cell r="C21">
            <v>28</v>
          </cell>
          <cell r="D21">
            <v>24</v>
          </cell>
          <cell r="E21">
            <v>25</v>
          </cell>
          <cell r="F21">
            <v>29</v>
          </cell>
          <cell r="G21">
            <v>25</v>
          </cell>
          <cell r="H21">
            <v>28</v>
          </cell>
          <cell r="I21">
            <v>23</v>
          </cell>
          <cell r="J21">
            <v>23</v>
          </cell>
          <cell r="K21">
            <v>29</v>
          </cell>
        </row>
        <row r="22">
          <cell r="C22">
            <v>25</v>
          </cell>
          <cell r="D22">
            <v>38</v>
          </cell>
          <cell r="E22">
            <v>33</v>
          </cell>
          <cell r="F22">
            <v>53</v>
          </cell>
          <cell r="G22">
            <v>35</v>
          </cell>
          <cell r="H22">
            <v>44</v>
          </cell>
          <cell r="I22">
            <v>36</v>
          </cell>
          <cell r="J22">
            <v>35</v>
          </cell>
          <cell r="K22">
            <v>34</v>
          </cell>
        </row>
        <row r="23">
          <cell r="C23">
            <v>80</v>
          </cell>
          <cell r="D23">
            <v>69</v>
          </cell>
          <cell r="E23">
            <v>84</v>
          </cell>
          <cell r="F23">
            <v>48</v>
          </cell>
          <cell r="G23">
            <v>94</v>
          </cell>
          <cell r="H23">
            <v>58</v>
          </cell>
          <cell r="I23">
            <v>77</v>
          </cell>
          <cell r="J23">
            <v>59</v>
          </cell>
          <cell r="K23">
            <v>91</v>
          </cell>
        </row>
        <row r="24">
          <cell r="C24">
            <v>30</v>
          </cell>
          <cell r="D24">
            <v>24</v>
          </cell>
          <cell r="E24">
            <v>40</v>
          </cell>
          <cell r="F24">
            <v>36</v>
          </cell>
          <cell r="G24">
            <v>39</v>
          </cell>
          <cell r="H24">
            <v>39</v>
          </cell>
          <cell r="I24">
            <v>18</v>
          </cell>
          <cell r="J24">
            <v>27</v>
          </cell>
          <cell r="K24">
            <v>37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2</v>
          </cell>
          <cell r="G25">
            <v>1</v>
          </cell>
          <cell r="H25">
            <v>3</v>
          </cell>
          <cell r="I25">
            <v>6</v>
          </cell>
          <cell r="J25">
            <v>3</v>
          </cell>
          <cell r="K25">
            <v>15</v>
          </cell>
        </row>
        <row r="26">
          <cell r="C26">
            <v>11</v>
          </cell>
          <cell r="D26">
            <v>2</v>
          </cell>
          <cell r="E26">
            <v>8</v>
          </cell>
          <cell r="F26">
            <v>8</v>
          </cell>
          <cell r="G26">
            <v>10</v>
          </cell>
          <cell r="H26">
            <v>6</v>
          </cell>
          <cell r="I26">
            <v>6</v>
          </cell>
          <cell r="J26">
            <v>3</v>
          </cell>
          <cell r="K26">
            <v>6</v>
          </cell>
        </row>
        <row r="27">
          <cell r="C27">
            <v>7</v>
          </cell>
          <cell r="D27">
            <v>9</v>
          </cell>
          <cell r="E27">
            <v>20</v>
          </cell>
          <cell r="F27">
            <v>11</v>
          </cell>
          <cell r="G27">
            <v>13</v>
          </cell>
          <cell r="H27">
            <v>12</v>
          </cell>
          <cell r="I27">
            <v>13</v>
          </cell>
          <cell r="J27">
            <v>13</v>
          </cell>
          <cell r="K27">
            <v>13</v>
          </cell>
        </row>
        <row r="29">
          <cell r="C29">
            <v>50</v>
          </cell>
          <cell r="D29">
            <v>31</v>
          </cell>
          <cell r="E29">
            <v>53</v>
          </cell>
          <cell r="F29">
            <v>41</v>
          </cell>
          <cell r="G29">
            <v>52</v>
          </cell>
          <cell r="H29">
            <v>41</v>
          </cell>
          <cell r="I29">
            <v>39</v>
          </cell>
          <cell r="J29">
            <v>48</v>
          </cell>
          <cell r="K29">
            <v>52</v>
          </cell>
        </row>
        <row r="30">
          <cell r="C30">
            <v>39</v>
          </cell>
          <cell r="D30">
            <v>30</v>
          </cell>
          <cell r="E30">
            <v>46</v>
          </cell>
          <cell r="F30">
            <v>22</v>
          </cell>
          <cell r="G30">
            <v>42</v>
          </cell>
          <cell r="H30">
            <v>41</v>
          </cell>
          <cell r="I30">
            <v>43</v>
          </cell>
          <cell r="J30">
            <v>26</v>
          </cell>
          <cell r="K30">
            <v>27</v>
          </cell>
        </row>
        <row r="31">
          <cell r="C31">
            <v>11</v>
          </cell>
          <cell r="D31">
            <v>34</v>
          </cell>
          <cell r="E31">
            <v>27</v>
          </cell>
          <cell r="F31">
            <v>20</v>
          </cell>
          <cell r="G31">
            <v>44</v>
          </cell>
          <cell r="H31">
            <v>20</v>
          </cell>
          <cell r="I31">
            <v>45</v>
          </cell>
          <cell r="J31">
            <v>22</v>
          </cell>
          <cell r="K31">
            <v>29</v>
          </cell>
        </row>
        <row r="32">
          <cell r="C32">
            <v>40</v>
          </cell>
          <cell r="D32">
            <v>19</v>
          </cell>
          <cell r="E32">
            <v>43</v>
          </cell>
          <cell r="F32">
            <v>36</v>
          </cell>
          <cell r="G32">
            <v>28</v>
          </cell>
          <cell r="H32">
            <v>42</v>
          </cell>
          <cell r="I32">
            <v>33</v>
          </cell>
          <cell r="J32">
            <v>29</v>
          </cell>
          <cell r="K32">
            <v>52</v>
          </cell>
        </row>
        <row r="33">
          <cell r="C33">
            <v>23</v>
          </cell>
          <cell r="D33">
            <v>21</v>
          </cell>
          <cell r="E33">
            <v>27</v>
          </cell>
          <cell r="F33">
            <v>13</v>
          </cell>
          <cell r="G33">
            <v>25</v>
          </cell>
          <cell r="H33">
            <v>21</v>
          </cell>
          <cell r="I33">
            <v>18</v>
          </cell>
          <cell r="J33">
            <v>18</v>
          </cell>
          <cell r="K33">
            <v>28</v>
          </cell>
        </row>
        <row r="34">
          <cell r="C34">
            <v>23</v>
          </cell>
          <cell r="D34">
            <v>28</v>
          </cell>
          <cell r="E34">
            <v>16</v>
          </cell>
          <cell r="F34">
            <v>18</v>
          </cell>
          <cell r="G34">
            <v>18</v>
          </cell>
          <cell r="H34">
            <v>30</v>
          </cell>
          <cell r="I34">
            <v>21</v>
          </cell>
          <cell r="J34">
            <v>32</v>
          </cell>
          <cell r="K34">
            <v>33</v>
          </cell>
        </row>
        <row r="35">
          <cell r="C35">
            <v>593</v>
          </cell>
          <cell r="D35">
            <v>828</v>
          </cell>
          <cell r="E35">
            <v>934</v>
          </cell>
          <cell r="F35">
            <v>427</v>
          </cell>
          <cell r="G35">
            <v>769</v>
          </cell>
          <cell r="H35">
            <v>565</v>
          </cell>
          <cell r="I35">
            <v>647</v>
          </cell>
          <cell r="J35">
            <v>662</v>
          </cell>
          <cell r="K35">
            <v>615</v>
          </cell>
        </row>
        <row r="36">
          <cell r="C36">
            <v>15</v>
          </cell>
          <cell r="D36">
            <v>11</v>
          </cell>
          <cell r="E36">
            <v>22</v>
          </cell>
          <cell r="F36">
            <v>15</v>
          </cell>
          <cell r="G36">
            <v>20</v>
          </cell>
          <cell r="H36">
            <v>13</v>
          </cell>
          <cell r="I36">
            <v>16</v>
          </cell>
          <cell r="J36">
            <v>12</v>
          </cell>
          <cell r="K36">
            <v>15</v>
          </cell>
        </row>
        <row r="37">
          <cell r="C37">
            <v>62</v>
          </cell>
          <cell r="D37">
            <v>46</v>
          </cell>
          <cell r="E37">
            <v>62</v>
          </cell>
          <cell r="F37">
            <v>43</v>
          </cell>
          <cell r="G37">
            <v>54</v>
          </cell>
          <cell r="H37">
            <v>55</v>
          </cell>
          <cell r="I37">
            <v>50</v>
          </cell>
          <cell r="J37">
            <v>37</v>
          </cell>
          <cell r="K37">
            <v>45</v>
          </cell>
        </row>
        <row r="38">
          <cell r="C38">
            <v>0</v>
          </cell>
          <cell r="D38">
            <v>4</v>
          </cell>
          <cell r="E38">
            <v>44</v>
          </cell>
          <cell r="F38">
            <v>13</v>
          </cell>
          <cell r="G38">
            <v>6</v>
          </cell>
          <cell r="H38">
            <v>0</v>
          </cell>
          <cell r="I38">
            <v>1</v>
          </cell>
          <cell r="J38">
            <v>2</v>
          </cell>
          <cell r="K38">
            <v>1</v>
          </cell>
        </row>
        <row r="39">
          <cell r="C39">
            <v>30</v>
          </cell>
          <cell r="D39">
            <v>38</v>
          </cell>
          <cell r="E39">
            <v>43</v>
          </cell>
          <cell r="F39">
            <v>36</v>
          </cell>
          <cell r="G39">
            <v>35</v>
          </cell>
          <cell r="H39">
            <v>34</v>
          </cell>
          <cell r="I39">
            <v>34</v>
          </cell>
          <cell r="J39">
            <v>37</v>
          </cell>
          <cell r="K39">
            <v>46</v>
          </cell>
        </row>
        <row r="40">
          <cell r="C40">
            <v>31</v>
          </cell>
          <cell r="D40">
            <v>35</v>
          </cell>
          <cell r="E40">
            <v>33</v>
          </cell>
          <cell r="F40">
            <v>21</v>
          </cell>
          <cell r="G40">
            <v>47</v>
          </cell>
          <cell r="H40">
            <v>34</v>
          </cell>
          <cell r="I40">
            <v>29</v>
          </cell>
          <cell r="J40">
            <v>32</v>
          </cell>
          <cell r="K40">
            <v>44</v>
          </cell>
        </row>
        <row r="41">
          <cell r="C41">
            <v>54</v>
          </cell>
          <cell r="D41">
            <v>28</v>
          </cell>
          <cell r="E41">
            <v>28</v>
          </cell>
          <cell r="F41">
            <v>38</v>
          </cell>
          <cell r="G41">
            <v>28</v>
          </cell>
          <cell r="H41">
            <v>32</v>
          </cell>
          <cell r="I41">
            <v>36</v>
          </cell>
          <cell r="J41">
            <v>40</v>
          </cell>
          <cell r="K41">
            <v>45</v>
          </cell>
        </row>
      </sheetData>
      <sheetData sheetId="3">
        <row r="4">
          <cell r="C4">
            <v>4</v>
          </cell>
          <cell r="K4">
            <v>3</v>
          </cell>
        </row>
        <row r="5">
          <cell r="K5">
            <v>0</v>
          </cell>
        </row>
        <row r="6">
          <cell r="K6">
            <v>28</v>
          </cell>
        </row>
        <row r="7">
          <cell r="K7">
            <v>22</v>
          </cell>
        </row>
        <row r="8">
          <cell r="K8">
            <v>7</v>
          </cell>
        </row>
        <row r="10">
          <cell r="K10">
            <v>18</v>
          </cell>
        </row>
        <row r="11">
          <cell r="K11">
            <v>17</v>
          </cell>
        </row>
        <row r="12">
          <cell r="K12">
            <v>8</v>
          </cell>
        </row>
        <row r="14">
          <cell r="K14">
            <v>24</v>
          </cell>
        </row>
        <row r="15">
          <cell r="K15">
            <v>7</v>
          </cell>
        </row>
        <row r="16">
          <cell r="K16">
            <v>13</v>
          </cell>
        </row>
        <row r="17">
          <cell r="K17">
            <v>5</v>
          </cell>
        </row>
        <row r="18">
          <cell r="K18">
            <v>8</v>
          </cell>
        </row>
        <row r="19">
          <cell r="K19">
            <v>20</v>
          </cell>
        </row>
        <row r="20">
          <cell r="K20">
            <v>25</v>
          </cell>
        </row>
        <row r="21">
          <cell r="K21">
            <v>25</v>
          </cell>
        </row>
        <row r="22">
          <cell r="K22">
            <v>7</v>
          </cell>
        </row>
        <row r="23">
          <cell r="K23">
            <v>9</v>
          </cell>
        </row>
        <row r="24">
          <cell r="K24">
            <v>24</v>
          </cell>
        </row>
        <row r="25">
          <cell r="K25">
            <v>8</v>
          </cell>
        </row>
        <row r="26">
          <cell r="K26">
            <v>13</v>
          </cell>
        </row>
        <row r="27">
          <cell r="K27">
            <v>15</v>
          </cell>
        </row>
        <row r="29">
          <cell r="K29">
            <v>14</v>
          </cell>
        </row>
        <row r="30">
          <cell r="K30">
            <v>16</v>
          </cell>
        </row>
        <row r="31">
          <cell r="K31">
            <v>8</v>
          </cell>
        </row>
        <row r="32">
          <cell r="K32">
            <v>24</v>
          </cell>
        </row>
        <row r="33">
          <cell r="K33">
            <v>29</v>
          </cell>
        </row>
        <row r="34">
          <cell r="K34">
            <v>7</v>
          </cell>
        </row>
        <row r="36">
          <cell r="K36">
            <v>20</v>
          </cell>
        </row>
        <row r="37">
          <cell r="K37">
            <v>6</v>
          </cell>
        </row>
        <row r="38">
          <cell r="K38">
            <v>0</v>
          </cell>
        </row>
        <row r="39">
          <cell r="K39">
            <v>11</v>
          </cell>
        </row>
        <row r="40">
          <cell r="K40">
            <v>11</v>
          </cell>
        </row>
        <row r="41">
          <cell r="K41">
            <v>11</v>
          </cell>
        </row>
      </sheetData>
      <sheetData sheetId="4">
        <row r="4">
          <cell r="C4">
            <v>1</v>
          </cell>
          <cell r="K4">
            <v>1</v>
          </cell>
        </row>
        <row r="5">
          <cell r="K5">
            <v>0</v>
          </cell>
        </row>
        <row r="6">
          <cell r="K6">
            <v>1</v>
          </cell>
        </row>
        <row r="7">
          <cell r="K7">
            <v>2</v>
          </cell>
        </row>
        <row r="8">
          <cell r="K8">
            <v>3</v>
          </cell>
        </row>
        <row r="10">
          <cell r="K10">
            <v>1</v>
          </cell>
        </row>
        <row r="11">
          <cell r="K11">
            <v>0</v>
          </cell>
        </row>
        <row r="12">
          <cell r="K12">
            <v>4</v>
          </cell>
        </row>
        <row r="14">
          <cell r="K14">
            <v>2</v>
          </cell>
        </row>
        <row r="15">
          <cell r="K15">
            <v>3</v>
          </cell>
        </row>
        <row r="16">
          <cell r="K16">
            <v>8</v>
          </cell>
        </row>
        <row r="17">
          <cell r="K17">
            <v>3</v>
          </cell>
        </row>
        <row r="18">
          <cell r="K18">
            <v>0</v>
          </cell>
        </row>
        <row r="19">
          <cell r="K19">
            <v>2</v>
          </cell>
        </row>
        <row r="20">
          <cell r="K20">
            <v>0</v>
          </cell>
        </row>
        <row r="21">
          <cell r="K21">
            <v>2</v>
          </cell>
        </row>
        <row r="22">
          <cell r="K22">
            <v>0</v>
          </cell>
        </row>
        <row r="23">
          <cell r="K23">
            <v>9</v>
          </cell>
        </row>
        <row r="24">
          <cell r="K24">
            <v>1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2</v>
          </cell>
        </row>
        <row r="29">
          <cell r="K29">
            <v>1</v>
          </cell>
        </row>
        <row r="30">
          <cell r="K30">
            <v>2</v>
          </cell>
        </row>
        <row r="31">
          <cell r="K31">
            <v>0</v>
          </cell>
        </row>
        <row r="32">
          <cell r="K32">
            <v>2</v>
          </cell>
        </row>
        <row r="33">
          <cell r="K33">
            <v>2</v>
          </cell>
        </row>
        <row r="34">
          <cell r="K34">
            <v>0</v>
          </cell>
        </row>
        <row r="36">
          <cell r="K36">
            <v>3</v>
          </cell>
        </row>
        <row r="37">
          <cell r="K37">
            <v>4</v>
          </cell>
        </row>
        <row r="38">
          <cell r="K38">
            <v>0</v>
          </cell>
        </row>
        <row r="39">
          <cell r="K39">
            <v>6</v>
          </cell>
        </row>
        <row r="40">
          <cell r="K40">
            <v>0</v>
          </cell>
        </row>
        <row r="41">
          <cell r="K41">
            <v>5</v>
          </cell>
        </row>
      </sheetData>
      <sheetData sheetId="5">
        <row r="4">
          <cell r="C4">
            <v>10</v>
          </cell>
          <cell r="K4">
            <v>13</v>
          </cell>
        </row>
        <row r="5">
          <cell r="K5">
            <v>0</v>
          </cell>
        </row>
        <row r="6">
          <cell r="K6">
            <v>65</v>
          </cell>
        </row>
        <row r="7">
          <cell r="K7">
            <v>65</v>
          </cell>
        </row>
        <row r="8">
          <cell r="K8">
            <v>16</v>
          </cell>
        </row>
        <row r="10">
          <cell r="K10">
            <v>31</v>
          </cell>
        </row>
        <row r="11">
          <cell r="K11">
            <v>72</v>
          </cell>
        </row>
        <row r="12">
          <cell r="K12">
            <v>33</v>
          </cell>
        </row>
        <row r="14">
          <cell r="K14">
            <v>41</v>
          </cell>
        </row>
        <row r="15">
          <cell r="K15">
            <v>17</v>
          </cell>
        </row>
        <row r="16">
          <cell r="K16">
            <v>21</v>
          </cell>
        </row>
        <row r="17">
          <cell r="K17">
            <v>13</v>
          </cell>
        </row>
        <row r="18">
          <cell r="K18">
            <v>10</v>
          </cell>
        </row>
        <row r="19">
          <cell r="K19">
            <v>60</v>
          </cell>
        </row>
        <row r="20">
          <cell r="K20">
            <v>24</v>
          </cell>
        </row>
        <row r="21">
          <cell r="K21">
            <v>40</v>
          </cell>
        </row>
        <row r="22">
          <cell r="K22">
            <v>23</v>
          </cell>
        </row>
        <row r="23">
          <cell r="K23">
            <v>53</v>
          </cell>
        </row>
        <row r="24">
          <cell r="K24">
            <v>42</v>
          </cell>
        </row>
        <row r="25">
          <cell r="K25">
            <v>13</v>
          </cell>
        </row>
        <row r="26">
          <cell r="K26">
            <v>2</v>
          </cell>
        </row>
        <row r="27">
          <cell r="K27">
            <v>14</v>
          </cell>
        </row>
        <row r="29">
          <cell r="K29">
            <v>48</v>
          </cell>
        </row>
        <row r="30">
          <cell r="K30">
            <v>37</v>
          </cell>
        </row>
        <row r="31">
          <cell r="K31">
            <v>22</v>
          </cell>
        </row>
        <row r="32">
          <cell r="K32">
            <v>54</v>
          </cell>
        </row>
        <row r="33">
          <cell r="K33">
            <v>60</v>
          </cell>
        </row>
        <row r="34">
          <cell r="K34">
            <v>21</v>
          </cell>
        </row>
        <row r="36">
          <cell r="K36">
            <v>47</v>
          </cell>
        </row>
        <row r="37">
          <cell r="K37">
            <v>14</v>
          </cell>
        </row>
        <row r="38">
          <cell r="K38">
            <v>0</v>
          </cell>
        </row>
        <row r="39">
          <cell r="K39">
            <v>44</v>
          </cell>
        </row>
        <row r="40">
          <cell r="K40">
            <v>24</v>
          </cell>
        </row>
        <row r="41">
          <cell r="K41">
            <v>33</v>
          </cell>
        </row>
      </sheetData>
      <sheetData sheetId="6">
        <row r="4">
          <cell r="C4">
            <v>0</v>
          </cell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K40">
            <v>0</v>
          </cell>
        </row>
      </sheetData>
      <sheetData sheetId="7">
        <row r="4">
          <cell r="C4">
            <v>0</v>
          </cell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K40">
            <v>0</v>
          </cell>
        </row>
      </sheetData>
      <sheetData sheetId="8">
        <row r="4">
          <cell r="C4">
            <v>6</v>
          </cell>
          <cell r="D4">
            <v>10</v>
          </cell>
          <cell r="E4">
            <v>12</v>
          </cell>
          <cell r="F4">
            <v>5</v>
          </cell>
          <cell r="G4">
            <v>12</v>
          </cell>
          <cell r="H4">
            <v>1</v>
          </cell>
          <cell r="I4">
            <v>31</v>
          </cell>
          <cell r="J4">
            <v>3</v>
          </cell>
          <cell r="K4">
            <v>26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5</v>
          </cell>
          <cell r="D6">
            <v>4</v>
          </cell>
          <cell r="E6">
            <v>4</v>
          </cell>
          <cell r="F6">
            <v>6</v>
          </cell>
          <cell r="G6">
            <v>10</v>
          </cell>
          <cell r="H6">
            <v>20</v>
          </cell>
          <cell r="I6">
            <v>7</v>
          </cell>
          <cell r="J6">
            <v>2</v>
          </cell>
          <cell r="K6">
            <v>2</v>
          </cell>
        </row>
        <row r="7">
          <cell r="C7">
            <v>14</v>
          </cell>
          <cell r="D7">
            <v>24</v>
          </cell>
          <cell r="E7">
            <v>12</v>
          </cell>
          <cell r="F7">
            <v>20</v>
          </cell>
          <cell r="G7">
            <v>18</v>
          </cell>
          <cell r="H7">
            <v>27</v>
          </cell>
          <cell r="I7">
            <v>38</v>
          </cell>
          <cell r="J7">
            <v>7</v>
          </cell>
          <cell r="K7">
            <v>8</v>
          </cell>
        </row>
        <row r="8">
          <cell r="C8">
            <v>7</v>
          </cell>
          <cell r="D8">
            <v>4</v>
          </cell>
          <cell r="E8">
            <v>4</v>
          </cell>
          <cell r="F8">
            <v>8</v>
          </cell>
          <cell r="G8">
            <v>13</v>
          </cell>
          <cell r="H8">
            <v>7</v>
          </cell>
          <cell r="I8">
            <v>12</v>
          </cell>
          <cell r="J8">
            <v>8</v>
          </cell>
          <cell r="K8">
            <v>9</v>
          </cell>
        </row>
        <row r="10">
          <cell r="C10">
            <v>16</v>
          </cell>
          <cell r="D10">
            <v>8</v>
          </cell>
          <cell r="E10">
            <v>12</v>
          </cell>
          <cell r="F10">
            <v>10</v>
          </cell>
          <cell r="G10">
            <v>5</v>
          </cell>
          <cell r="H10">
            <v>5</v>
          </cell>
          <cell r="I10">
            <v>16</v>
          </cell>
          <cell r="J10">
            <v>10</v>
          </cell>
          <cell r="K10">
            <v>9</v>
          </cell>
        </row>
        <row r="11">
          <cell r="C11">
            <v>26</v>
          </cell>
          <cell r="D11">
            <v>52</v>
          </cell>
          <cell r="E11">
            <v>50</v>
          </cell>
          <cell r="F11">
            <v>42</v>
          </cell>
          <cell r="G11">
            <v>16</v>
          </cell>
          <cell r="H11">
            <v>4</v>
          </cell>
          <cell r="I11">
            <v>143</v>
          </cell>
          <cell r="J11">
            <v>40</v>
          </cell>
          <cell r="K11">
            <v>38</v>
          </cell>
        </row>
        <row r="12">
          <cell r="C12">
            <v>15</v>
          </cell>
          <cell r="D12">
            <v>24</v>
          </cell>
          <cell r="E12">
            <v>18</v>
          </cell>
          <cell r="F12">
            <v>15</v>
          </cell>
          <cell r="G12">
            <v>10</v>
          </cell>
          <cell r="H12">
            <v>14</v>
          </cell>
          <cell r="I12">
            <v>41</v>
          </cell>
          <cell r="J12">
            <v>6</v>
          </cell>
          <cell r="K12">
            <v>35</v>
          </cell>
        </row>
        <row r="14">
          <cell r="C14">
            <v>2</v>
          </cell>
          <cell r="D14">
            <v>21</v>
          </cell>
          <cell r="E14">
            <v>3</v>
          </cell>
          <cell r="F14">
            <v>23</v>
          </cell>
          <cell r="G14">
            <v>13</v>
          </cell>
          <cell r="H14">
            <v>4</v>
          </cell>
          <cell r="I14">
            <v>8</v>
          </cell>
          <cell r="J14">
            <v>9</v>
          </cell>
          <cell r="K14">
            <v>7</v>
          </cell>
        </row>
        <row r="15">
          <cell r="C15">
            <v>17</v>
          </cell>
          <cell r="D15">
            <v>18</v>
          </cell>
          <cell r="E15">
            <v>1</v>
          </cell>
          <cell r="F15">
            <v>15</v>
          </cell>
          <cell r="G15">
            <v>18</v>
          </cell>
          <cell r="H15">
            <v>7</v>
          </cell>
          <cell r="I15">
            <v>27</v>
          </cell>
          <cell r="J15">
            <v>13</v>
          </cell>
          <cell r="K15">
            <v>16</v>
          </cell>
        </row>
        <row r="16">
          <cell r="C16">
            <v>18</v>
          </cell>
          <cell r="D16">
            <v>12</v>
          </cell>
          <cell r="E16">
            <v>18</v>
          </cell>
          <cell r="F16">
            <v>8</v>
          </cell>
          <cell r="G16">
            <v>12</v>
          </cell>
          <cell r="H16">
            <v>4</v>
          </cell>
          <cell r="I16">
            <v>13</v>
          </cell>
          <cell r="J16">
            <v>3</v>
          </cell>
          <cell r="K16">
            <v>22</v>
          </cell>
        </row>
        <row r="17">
          <cell r="C17">
            <v>17</v>
          </cell>
          <cell r="D17">
            <v>27</v>
          </cell>
          <cell r="E17">
            <v>14</v>
          </cell>
          <cell r="F17">
            <v>19</v>
          </cell>
          <cell r="G17">
            <v>18</v>
          </cell>
          <cell r="H17">
            <v>0</v>
          </cell>
          <cell r="I17">
            <v>63</v>
          </cell>
          <cell r="J17">
            <v>22</v>
          </cell>
          <cell r="K17">
            <v>10</v>
          </cell>
        </row>
        <row r="18">
          <cell r="C18">
            <v>98</v>
          </cell>
          <cell r="D18">
            <v>101</v>
          </cell>
          <cell r="E18">
            <v>90</v>
          </cell>
          <cell r="F18">
            <v>65</v>
          </cell>
          <cell r="G18">
            <v>5</v>
          </cell>
          <cell r="H18">
            <v>2</v>
          </cell>
          <cell r="I18">
            <v>340</v>
          </cell>
          <cell r="J18">
            <v>215</v>
          </cell>
          <cell r="K18">
            <v>79</v>
          </cell>
        </row>
        <row r="19">
          <cell r="C19">
            <v>4</v>
          </cell>
          <cell r="D19">
            <v>21</v>
          </cell>
          <cell r="E19">
            <v>17</v>
          </cell>
          <cell r="F19">
            <v>10</v>
          </cell>
          <cell r="G19">
            <v>0</v>
          </cell>
          <cell r="H19">
            <v>14</v>
          </cell>
          <cell r="I19">
            <v>12</v>
          </cell>
          <cell r="J19">
            <v>22</v>
          </cell>
          <cell r="K19">
            <v>2</v>
          </cell>
        </row>
        <row r="20">
          <cell r="C20">
            <v>2</v>
          </cell>
          <cell r="D20">
            <v>1</v>
          </cell>
          <cell r="E20">
            <v>1</v>
          </cell>
          <cell r="F20">
            <v>2</v>
          </cell>
          <cell r="G20">
            <v>7</v>
          </cell>
          <cell r="H20">
            <v>3</v>
          </cell>
          <cell r="I20">
            <v>1</v>
          </cell>
          <cell r="J20">
            <v>0</v>
          </cell>
          <cell r="K20">
            <v>1</v>
          </cell>
        </row>
        <row r="21">
          <cell r="C21">
            <v>3</v>
          </cell>
          <cell r="D21">
            <v>10</v>
          </cell>
          <cell r="E21">
            <v>3</v>
          </cell>
          <cell r="F21">
            <v>4</v>
          </cell>
          <cell r="G21">
            <v>10</v>
          </cell>
          <cell r="H21">
            <v>2</v>
          </cell>
          <cell r="I21">
            <v>4</v>
          </cell>
          <cell r="J21">
            <v>0</v>
          </cell>
          <cell r="K21">
            <v>1</v>
          </cell>
        </row>
        <row r="22">
          <cell r="C22">
            <v>12</v>
          </cell>
          <cell r="D22">
            <v>9</v>
          </cell>
          <cell r="E22">
            <v>5</v>
          </cell>
          <cell r="F22">
            <v>14</v>
          </cell>
          <cell r="G22">
            <v>10</v>
          </cell>
          <cell r="H22">
            <v>7</v>
          </cell>
          <cell r="I22">
            <v>11</v>
          </cell>
          <cell r="J22">
            <v>14</v>
          </cell>
          <cell r="K22">
            <v>14</v>
          </cell>
        </row>
        <row r="23">
          <cell r="C23">
            <v>24</v>
          </cell>
          <cell r="D23">
            <v>22</v>
          </cell>
          <cell r="E23">
            <v>26</v>
          </cell>
          <cell r="F23">
            <v>28</v>
          </cell>
          <cell r="G23">
            <v>14</v>
          </cell>
          <cell r="H23">
            <v>5</v>
          </cell>
          <cell r="I23">
            <v>32</v>
          </cell>
          <cell r="J23">
            <v>24</v>
          </cell>
          <cell r="K23">
            <v>36</v>
          </cell>
        </row>
        <row r="24">
          <cell r="C24">
            <v>8</v>
          </cell>
          <cell r="D24">
            <v>3</v>
          </cell>
          <cell r="E24">
            <v>4</v>
          </cell>
          <cell r="F24">
            <v>5</v>
          </cell>
          <cell r="G24">
            <v>4</v>
          </cell>
          <cell r="H24">
            <v>4</v>
          </cell>
          <cell r="I24">
            <v>10</v>
          </cell>
          <cell r="J24">
            <v>28</v>
          </cell>
          <cell r="K24">
            <v>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2</v>
          </cell>
          <cell r="G25">
            <v>1</v>
          </cell>
          <cell r="H25">
            <v>0</v>
          </cell>
          <cell r="I25">
            <v>14</v>
          </cell>
          <cell r="J25">
            <v>2</v>
          </cell>
          <cell r="K25">
            <v>4</v>
          </cell>
        </row>
        <row r="26">
          <cell r="C26">
            <v>0</v>
          </cell>
          <cell r="D26">
            <v>2</v>
          </cell>
          <cell r="E26">
            <v>4</v>
          </cell>
          <cell r="F26">
            <v>3</v>
          </cell>
          <cell r="G26">
            <v>2</v>
          </cell>
          <cell r="H26">
            <v>2</v>
          </cell>
          <cell r="I26">
            <v>3</v>
          </cell>
          <cell r="J26">
            <v>3</v>
          </cell>
          <cell r="K26">
            <v>4</v>
          </cell>
        </row>
        <row r="27">
          <cell r="C27">
            <v>2</v>
          </cell>
          <cell r="D27">
            <v>2</v>
          </cell>
          <cell r="E27">
            <v>8</v>
          </cell>
          <cell r="F27">
            <v>1</v>
          </cell>
          <cell r="G27">
            <v>3</v>
          </cell>
          <cell r="H27">
            <v>5</v>
          </cell>
          <cell r="I27">
            <v>6</v>
          </cell>
          <cell r="J27">
            <v>1</v>
          </cell>
          <cell r="K27">
            <v>4</v>
          </cell>
        </row>
        <row r="29">
          <cell r="C29">
            <v>1</v>
          </cell>
          <cell r="D29">
            <v>9</v>
          </cell>
          <cell r="E29">
            <v>4</v>
          </cell>
          <cell r="F29">
            <v>8</v>
          </cell>
          <cell r="G29">
            <v>10</v>
          </cell>
          <cell r="H29">
            <v>13</v>
          </cell>
          <cell r="I29">
            <v>24</v>
          </cell>
          <cell r="J29">
            <v>10</v>
          </cell>
          <cell r="K29">
            <v>11</v>
          </cell>
        </row>
        <row r="30">
          <cell r="C30">
            <v>8</v>
          </cell>
          <cell r="D30">
            <v>17</v>
          </cell>
          <cell r="E30">
            <v>15</v>
          </cell>
          <cell r="F30">
            <v>18</v>
          </cell>
          <cell r="G30">
            <v>4</v>
          </cell>
          <cell r="H30">
            <v>13</v>
          </cell>
          <cell r="I30">
            <v>16</v>
          </cell>
          <cell r="J30">
            <v>4</v>
          </cell>
          <cell r="K30">
            <v>4</v>
          </cell>
        </row>
        <row r="31">
          <cell r="C31">
            <v>7</v>
          </cell>
          <cell r="D31">
            <v>4</v>
          </cell>
          <cell r="E31">
            <v>12</v>
          </cell>
          <cell r="F31">
            <v>6</v>
          </cell>
          <cell r="G31">
            <v>9</v>
          </cell>
          <cell r="H31">
            <v>6</v>
          </cell>
          <cell r="I31">
            <v>14</v>
          </cell>
          <cell r="J31">
            <v>13</v>
          </cell>
          <cell r="K31">
            <v>10</v>
          </cell>
        </row>
        <row r="32">
          <cell r="C32">
            <v>1</v>
          </cell>
          <cell r="D32">
            <v>1</v>
          </cell>
          <cell r="E32">
            <v>4</v>
          </cell>
          <cell r="F32">
            <v>5</v>
          </cell>
          <cell r="G32">
            <v>3</v>
          </cell>
          <cell r="H32">
            <v>1</v>
          </cell>
          <cell r="I32">
            <v>14</v>
          </cell>
          <cell r="J32">
            <v>7</v>
          </cell>
          <cell r="K32">
            <v>3</v>
          </cell>
        </row>
        <row r="33">
          <cell r="C33">
            <v>6</v>
          </cell>
          <cell r="D33">
            <v>4</v>
          </cell>
          <cell r="E33">
            <v>5</v>
          </cell>
          <cell r="F33">
            <v>7</v>
          </cell>
          <cell r="G33">
            <v>8</v>
          </cell>
          <cell r="H33">
            <v>3</v>
          </cell>
          <cell r="I33">
            <v>12</v>
          </cell>
          <cell r="J33">
            <v>8</v>
          </cell>
          <cell r="K33">
            <v>11</v>
          </cell>
        </row>
        <row r="34">
          <cell r="C34">
            <v>9</v>
          </cell>
          <cell r="D34">
            <v>8</v>
          </cell>
          <cell r="E34">
            <v>15</v>
          </cell>
          <cell r="F34">
            <v>23</v>
          </cell>
          <cell r="G34">
            <v>18</v>
          </cell>
          <cell r="H34">
            <v>6</v>
          </cell>
          <cell r="I34">
            <v>25</v>
          </cell>
          <cell r="J34">
            <v>19</v>
          </cell>
          <cell r="K34">
            <v>29</v>
          </cell>
        </row>
        <row r="35">
          <cell r="C35">
            <v>75</v>
          </cell>
          <cell r="D35">
            <v>62</v>
          </cell>
          <cell r="E35">
            <v>55</v>
          </cell>
          <cell r="F35">
            <v>68</v>
          </cell>
          <cell r="G35">
            <v>4</v>
          </cell>
          <cell r="H35">
            <v>0</v>
          </cell>
          <cell r="I35">
            <v>221</v>
          </cell>
          <cell r="J35">
            <v>115</v>
          </cell>
          <cell r="K35">
            <v>77</v>
          </cell>
        </row>
        <row r="36">
          <cell r="C36">
            <v>9</v>
          </cell>
          <cell r="D36">
            <v>15</v>
          </cell>
          <cell r="E36">
            <v>4</v>
          </cell>
          <cell r="F36">
            <v>8</v>
          </cell>
          <cell r="G36">
            <v>8</v>
          </cell>
          <cell r="H36">
            <v>7</v>
          </cell>
          <cell r="I36">
            <v>8</v>
          </cell>
          <cell r="J36">
            <v>9</v>
          </cell>
          <cell r="K36">
            <v>8</v>
          </cell>
        </row>
        <row r="37">
          <cell r="C37">
            <v>16</v>
          </cell>
          <cell r="D37">
            <v>15</v>
          </cell>
          <cell r="E37">
            <v>16</v>
          </cell>
          <cell r="F37">
            <v>16</v>
          </cell>
          <cell r="G37">
            <v>10</v>
          </cell>
          <cell r="H37">
            <v>9</v>
          </cell>
          <cell r="I37">
            <v>31</v>
          </cell>
          <cell r="J37">
            <v>15</v>
          </cell>
          <cell r="K37">
            <v>11</v>
          </cell>
        </row>
        <row r="38">
          <cell r="C38">
            <v>2</v>
          </cell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3</v>
          </cell>
          <cell r="J38">
            <v>1</v>
          </cell>
          <cell r="K38">
            <v>1</v>
          </cell>
        </row>
        <row r="39">
          <cell r="C39">
            <v>3</v>
          </cell>
          <cell r="D39">
            <v>7</v>
          </cell>
          <cell r="E39">
            <v>5</v>
          </cell>
          <cell r="F39">
            <v>6</v>
          </cell>
          <cell r="G39">
            <v>8</v>
          </cell>
          <cell r="H39">
            <v>8</v>
          </cell>
          <cell r="I39">
            <v>21</v>
          </cell>
          <cell r="J39">
            <v>9</v>
          </cell>
          <cell r="K39">
            <v>12</v>
          </cell>
        </row>
        <row r="40">
          <cell r="C40">
            <v>15</v>
          </cell>
          <cell r="D40">
            <v>17</v>
          </cell>
          <cell r="E40">
            <v>17</v>
          </cell>
          <cell r="F40">
            <v>15</v>
          </cell>
          <cell r="G40">
            <v>24</v>
          </cell>
          <cell r="H40">
            <v>1</v>
          </cell>
          <cell r="I40">
            <v>16</v>
          </cell>
          <cell r="J40">
            <v>9</v>
          </cell>
          <cell r="K40">
            <v>19</v>
          </cell>
        </row>
        <row r="41">
          <cell r="C41">
            <v>9</v>
          </cell>
          <cell r="D41">
            <v>7</v>
          </cell>
          <cell r="E41">
            <v>11</v>
          </cell>
          <cell r="F41">
            <v>6</v>
          </cell>
          <cell r="G41">
            <v>9</v>
          </cell>
          <cell r="H41">
            <v>3</v>
          </cell>
          <cell r="I41">
            <v>17</v>
          </cell>
          <cell r="J41">
            <v>11</v>
          </cell>
          <cell r="K41">
            <v>30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  <cell r="G4">
            <v>0</v>
          </cell>
          <cell r="H4">
            <v>0</v>
          </cell>
          <cell r="I4">
            <v>10</v>
          </cell>
          <cell r="J4">
            <v>0</v>
          </cell>
          <cell r="K4">
            <v>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2</v>
          </cell>
          <cell r="J6">
            <v>0</v>
          </cell>
          <cell r="K6">
            <v>0</v>
          </cell>
        </row>
        <row r="7">
          <cell r="C7">
            <v>3</v>
          </cell>
          <cell r="D7">
            <v>9</v>
          </cell>
          <cell r="E7">
            <v>4</v>
          </cell>
          <cell r="F7">
            <v>2</v>
          </cell>
          <cell r="G7">
            <v>0</v>
          </cell>
          <cell r="H7">
            <v>1</v>
          </cell>
          <cell r="I7">
            <v>18</v>
          </cell>
          <cell r="J7">
            <v>3</v>
          </cell>
          <cell r="K7">
            <v>3</v>
          </cell>
        </row>
        <row r="8">
          <cell r="C8">
            <v>2</v>
          </cell>
          <cell r="D8">
            <v>1</v>
          </cell>
          <cell r="E8">
            <v>2</v>
          </cell>
          <cell r="F8">
            <v>1</v>
          </cell>
          <cell r="G8">
            <v>5</v>
          </cell>
          <cell r="H8">
            <v>1</v>
          </cell>
          <cell r="I8">
            <v>1</v>
          </cell>
          <cell r="J8">
            <v>4</v>
          </cell>
          <cell r="K8">
            <v>1</v>
          </cell>
        </row>
        <row r="10">
          <cell r="C10">
            <v>1</v>
          </cell>
          <cell r="D10">
            <v>1</v>
          </cell>
          <cell r="E10">
            <v>1</v>
          </cell>
          <cell r="F10">
            <v>2</v>
          </cell>
          <cell r="G10">
            <v>0</v>
          </cell>
          <cell r="H10">
            <v>0</v>
          </cell>
          <cell r="I10">
            <v>6</v>
          </cell>
          <cell r="J10">
            <v>0</v>
          </cell>
          <cell r="K10">
            <v>0</v>
          </cell>
        </row>
        <row r="11">
          <cell r="C11">
            <v>12</v>
          </cell>
          <cell r="D11">
            <v>40</v>
          </cell>
          <cell r="E11">
            <v>35</v>
          </cell>
          <cell r="F11">
            <v>32</v>
          </cell>
          <cell r="G11">
            <v>5</v>
          </cell>
          <cell r="H11">
            <v>0</v>
          </cell>
          <cell r="I11">
            <v>102</v>
          </cell>
          <cell r="J11">
            <v>27</v>
          </cell>
          <cell r="K11">
            <v>33</v>
          </cell>
        </row>
        <row r="12">
          <cell r="C12">
            <v>7</v>
          </cell>
          <cell r="D12">
            <v>5</v>
          </cell>
          <cell r="E12">
            <v>7</v>
          </cell>
          <cell r="F12">
            <v>8</v>
          </cell>
          <cell r="G12">
            <v>1</v>
          </cell>
          <cell r="H12">
            <v>0</v>
          </cell>
          <cell r="I12">
            <v>17</v>
          </cell>
          <cell r="J12">
            <v>4</v>
          </cell>
          <cell r="K12">
            <v>16</v>
          </cell>
        </row>
        <row r="14"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3</v>
          </cell>
          <cell r="H14">
            <v>0</v>
          </cell>
          <cell r="I14">
            <v>1</v>
          </cell>
          <cell r="J14">
            <v>3</v>
          </cell>
          <cell r="K14">
            <v>3</v>
          </cell>
        </row>
        <row r="15">
          <cell r="C15">
            <v>7</v>
          </cell>
          <cell r="D15">
            <v>3</v>
          </cell>
          <cell r="E15">
            <v>0</v>
          </cell>
          <cell r="F15">
            <v>3</v>
          </cell>
          <cell r="G15">
            <v>3</v>
          </cell>
          <cell r="H15">
            <v>0</v>
          </cell>
          <cell r="I15">
            <v>7</v>
          </cell>
          <cell r="J15">
            <v>1</v>
          </cell>
          <cell r="K15">
            <v>1</v>
          </cell>
        </row>
        <row r="16">
          <cell r="C16">
            <v>3</v>
          </cell>
          <cell r="D16">
            <v>3</v>
          </cell>
          <cell r="E16">
            <v>1</v>
          </cell>
          <cell r="F16">
            <v>1</v>
          </cell>
          <cell r="G16">
            <v>3</v>
          </cell>
          <cell r="H16">
            <v>0</v>
          </cell>
          <cell r="I16">
            <v>5</v>
          </cell>
          <cell r="J16">
            <v>1</v>
          </cell>
          <cell r="K16">
            <v>6</v>
          </cell>
        </row>
        <row r="17">
          <cell r="C17">
            <v>8</v>
          </cell>
          <cell r="D17">
            <v>3</v>
          </cell>
          <cell r="E17">
            <v>4</v>
          </cell>
          <cell r="F17">
            <v>4</v>
          </cell>
          <cell r="G17">
            <v>2</v>
          </cell>
          <cell r="H17">
            <v>0</v>
          </cell>
          <cell r="I17">
            <v>14</v>
          </cell>
          <cell r="J17">
            <v>4</v>
          </cell>
          <cell r="K17">
            <v>2</v>
          </cell>
        </row>
        <row r="18">
          <cell r="C18">
            <v>94</v>
          </cell>
          <cell r="D18">
            <v>94</v>
          </cell>
          <cell r="E18">
            <v>82</v>
          </cell>
          <cell r="F18">
            <v>62</v>
          </cell>
          <cell r="G18">
            <v>0</v>
          </cell>
          <cell r="H18">
            <v>0</v>
          </cell>
          <cell r="I18">
            <v>331</v>
          </cell>
          <cell r="J18">
            <v>211</v>
          </cell>
          <cell r="K18">
            <v>72</v>
          </cell>
        </row>
        <row r="19">
          <cell r="C19">
            <v>4</v>
          </cell>
          <cell r="D19">
            <v>2</v>
          </cell>
          <cell r="E19">
            <v>3</v>
          </cell>
          <cell r="F19">
            <v>1</v>
          </cell>
          <cell r="G19">
            <v>0</v>
          </cell>
          <cell r="H19">
            <v>0</v>
          </cell>
          <cell r="I19">
            <v>8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0</v>
          </cell>
        </row>
        <row r="21">
          <cell r="C21">
            <v>1</v>
          </cell>
          <cell r="D21">
            <v>1</v>
          </cell>
          <cell r="E21">
            <v>1</v>
          </cell>
          <cell r="F21">
            <v>4</v>
          </cell>
          <cell r="G21">
            <v>2</v>
          </cell>
          <cell r="H21">
            <v>0</v>
          </cell>
          <cell r="I21">
            <v>3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1</v>
          </cell>
          <cell r="E22">
            <v>0</v>
          </cell>
          <cell r="F22">
            <v>1</v>
          </cell>
          <cell r="G22">
            <v>0</v>
          </cell>
          <cell r="H22">
            <v>1</v>
          </cell>
          <cell r="I22">
            <v>4</v>
          </cell>
          <cell r="J22">
            <v>2</v>
          </cell>
          <cell r="K22">
            <v>0</v>
          </cell>
        </row>
        <row r="23">
          <cell r="C23">
            <v>4</v>
          </cell>
          <cell r="D23">
            <v>7</v>
          </cell>
          <cell r="E23">
            <v>3</v>
          </cell>
          <cell r="F23">
            <v>4</v>
          </cell>
          <cell r="G23">
            <v>1</v>
          </cell>
          <cell r="H23">
            <v>0</v>
          </cell>
          <cell r="I23">
            <v>11</v>
          </cell>
          <cell r="J23">
            <v>3</v>
          </cell>
          <cell r="K23">
            <v>8</v>
          </cell>
        </row>
        <row r="24">
          <cell r="C24">
            <v>1</v>
          </cell>
          <cell r="D24">
            <v>0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4</v>
          </cell>
          <cell r="J24">
            <v>2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1</v>
          </cell>
          <cell r="J26">
            <v>1</v>
          </cell>
          <cell r="K26">
            <v>2</v>
          </cell>
        </row>
        <row r="27">
          <cell r="C27">
            <v>2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2</v>
          </cell>
          <cell r="J27">
            <v>0</v>
          </cell>
          <cell r="K27">
            <v>1</v>
          </cell>
        </row>
        <row r="29">
          <cell r="C29">
            <v>1</v>
          </cell>
          <cell r="D29">
            <v>2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  <cell r="J29">
            <v>1</v>
          </cell>
          <cell r="K29">
            <v>0</v>
          </cell>
        </row>
        <row r="30">
          <cell r="C30">
            <v>7</v>
          </cell>
          <cell r="D30">
            <v>1</v>
          </cell>
          <cell r="E30">
            <v>1</v>
          </cell>
          <cell r="F30">
            <v>1</v>
          </cell>
          <cell r="G30">
            <v>2</v>
          </cell>
          <cell r="H30">
            <v>0</v>
          </cell>
          <cell r="I30">
            <v>4</v>
          </cell>
          <cell r="J30">
            <v>2</v>
          </cell>
          <cell r="K30">
            <v>2</v>
          </cell>
        </row>
        <row r="31"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3</v>
          </cell>
          <cell r="J31">
            <v>1</v>
          </cell>
          <cell r="K31">
            <v>4</v>
          </cell>
        </row>
        <row r="32">
          <cell r="C32">
            <v>0</v>
          </cell>
          <cell r="D32">
            <v>1</v>
          </cell>
          <cell r="E32">
            <v>3</v>
          </cell>
          <cell r="F32">
            <v>2</v>
          </cell>
          <cell r="G32">
            <v>1</v>
          </cell>
          <cell r="H32">
            <v>1</v>
          </cell>
          <cell r="I32">
            <v>7</v>
          </cell>
          <cell r="J32">
            <v>1</v>
          </cell>
          <cell r="K32">
            <v>1</v>
          </cell>
        </row>
        <row r="33">
          <cell r="C33">
            <v>1</v>
          </cell>
          <cell r="D33">
            <v>2</v>
          </cell>
          <cell r="E33">
            <v>2</v>
          </cell>
          <cell r="F33">
            <v>1</v>
          </cell>
          <cell r="G33">
            <v>3</v>
          </cell>
          <cell r="H33">
            <v>0</v>
          </cell>
          <cell r="I33">
            <v>1</v>
          </cell>
          <cell r="J33">
            <v>5</v>
          </cell>
          <cell r="K33">
            <v>4</v>
          </cell>
        </row>
        <row r="34">
          <cell r="C34">
            <v>7</v>
          </cell>
          <cell r="D34">
            <v>3</v>
          </cell>
          <cell r="E34">
            <v>6</v>
          </cell>
          <cell r="F34">
            <v>2</v>
          </cell>
          <cell r="G34">
            <v>2</v>
          </cell>
          <cell r="H34">
            <v>1</v>
          </cell>
          <cell r="I34">
            <v>15</v>
          </cell>
          <cell r="J34">
            <v>5</v>
          </cell>
          <cell r="K34">
            <v>11</v>
          </cell>
        </row>
        <row r="35">
          <cell r="C35">
            <v>71</v>
          </cell>
          <cell r="D35">
            <v>62</v>
          </cell>
          <cell r="E35">
            <v>53</v>
          </cell>
          <cell r="F35">
            <v>65</v>
          </cell>
          <cell r="G35">
            <v>4</v>
          </cell>
          <cell r="H35">
            <v>0</v>
          </cell>
          <cell r="I35">
            <v>220</v>
          </cell>
          <cell r="J35">
            <v>114</v>
          </cell>
          <cell r="K35">
            <v>77</v>
          </cell>
        </row>
        <row r="36">
          <cell r="C36">
            <v>0</v>
          </cell>
          <cell r="D36">
            <v>4</v>
          </cell>
          <cell r="E36">
            <v>0</v>
          </cell>
          <cell r="F36">
            <v>3</v>
          </cell>
          <cell r="G36">
            <v>1</v>
          </cell>
          <cell r="H36">
            <v>0</v>
          </cell>
          <cell r="I36">
            <v>4</v>
          </cell>
          <cell r="J36">
            <v>2</v>
          </cell>
          <cell r="K36">
            <v>0</v>
          </cell>
        </row>
        <row r="37">
          <cell r="C37">
            <v>2</v>
          </cell>
          <cell r="D37">
            <v>4</v>
          </cell>
          <cell r="E37">
            <v>1</v>
          </cell>
          <cell r="F37">
            <v>2</v>
          </cell>
          <cell r="G37">
            <v>2</v>
          </cell>
          <cell r="H37">
            <v>1</v>
          </cell>
          <cell r="I37">
            <v>10</v>
          </cell>
          <cell r="J37">
            <v>5</v>
          </cell>
          <cell r="K37">
            <v>2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C39">
            <v>2</v>
          </cell>
          <cell r="D39">
            <v>5</v>
          </cell>
          <cell r="E39">
            <v>2</v>
          </cell>
          <cell r="F39">
            <v>3</v>
          </cell>
          <cell r="G39">
            <v>1</v>
          </cell>
          <cell r="H39">
            <v>0</v>
          </cell>
          <cell r="I39">
            <v>9</v>
          </cell>
          <cell r="J39">
            <v>2</v>
          </cell>
          <cell r="K39">
            <v>3</v>
          </cell>
        </row>
        <row r="40">
          <cell r="C40">
            <v>4</v>
          </cell>
          <cell r="D40">
            <v>5</v>
          </cell>
          <cell r="E40">
            <v>6</v>
          </cell>
          <cell r="F40">
            <v>3</v>
          </cell>
          <cell r="G40">
            <v>3</v>
          </cell>
          <cell r="H40">
            <v>0</v>
          </cell>
          <cell r="I40">
            <v>10</v>
          </cell>
          <cell r="J40">
            <v>2</v>
          </cell>
          <cell r="K40">
            <v>3</v>
          </cell>
        </row>
        <row r="41">
          <cell r="C41">
            <v>0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2</v>
          </cell>
          <cell r="J41">
            <v>3</v>
          </cell>
          <cell r="K41">
            <v>6</v>
          </cell>
        </row>
      </sheetData>
      <sheetData sheetId="10"/>
      <sheetData sheetId="11">
        <row r="4">
          <cell r="C4">
            <v>0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4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0</v>
          </cell>
          <cell r="D6">
            <v>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3</v>
          </cell>
          <cell r="K6">
            <v>0</v>
          </cell>
        </row>
        <row r="7">
          <cell r="C7">
            <v>0</v>
          </cell>
          <cell r="D7">
            <v>21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13</v>
          </cell>
          <cell r="K7">
            <v>0</v>
          </cell>
        </row>
        <row r="8">
          <cell r="C8">
            <v>0</v>
          </cell>
          <cell r="D8">
            <v>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8</v>
          </cell>
          <cell r="K8">
            <v>0</v>
          </cell>
        </row>
        <row r="10">
          <cell r="C10">
            <v>0</v>
          </cell>
          <cell r="D10">
            <v>10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5</v>
          </cell>
          <cell r="K10">
            <v>0</v>
          </cell>
        </row>
        <row r="11">
          <cell r="C11">
            <v>0</v>
          </cell>
          <cell r="D11">
            <v>52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40</v>
          </cell>
          <cell r="K11">
            <v>0</v>
          </cell>
        </row>
        <row r="12">
          <cell r="C12">
            <v>0</v>
          </cell>
          <cell r="D12">
            <v>20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6</v>
          </cell>
          <cell r="K12">
            <v>0</v>
          </cell>
        </row>
        <row r="14">
          <cell r="C14">
            <v>0</v>
          </cell>
          <cell r="D14">
            <v>13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</row>
        <row r="15">
          <cell r="C15">
            <v>0</v>
          </cell>
          <cell r="D15">
            <v>17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  <cell r="K15">
            <v>0</v>
          </cell>
        </row>
        <row r="16">
          <cell r="C16">
            <v>0</v>
          </cell>
          <cell r="D16">
            <v>11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3</v>
          </cell>
          <cell r="K16">
            <v>0</v>
          </cell>
        </row>
        <row r="17">
          <cell r="C17">
            <v>0</v>
          </cell>
          <cell r="D17">
            <v>28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23</v>
          </cell>
          <cell r="K17">
            <v>0</v>
          </cell>
        </row>
        <row r="18">
          <cell r="C18">
            <v>0</v>
          </cell>
          <cell r="D18">
            <v>99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225</v>
          </cell>
          <cell r="K18">
            <v>0</v>
          </cell>
        </row>
        <row r="19">
          <cell r="C19">
            <v>0</v>
          </cell>
          <cell r="D19">
            <v>22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22</v>
          </cell>
          <cell r="K19">
            <v>0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11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9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14</v>
          </cell>
          <cell r="K22">
            <v>0</v>
          </cell>
        </row>
        <row r="23">
          <cell r="C23">
            <v>0</v>
          </cell>
          <cell r="D23">
            <v>23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23</v>
          </cell>
          <cell r="K23">
            <v>0</v>
          </cell>
        </row>
        <row r="24">
          <cell r="C24">
            <v>0</v>
          </cell>
          <cell r="D24">
            <v>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26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26</v>
          </cell>
          <cell r="K26">
            <v>0</v>
          </cell>
        </row>
        <row r="27">
          <cell r="C27">
            <v>0</v>
          </cell>
          <cell r="D27">
            <v>2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2</v>
          </cell>
          <cell r="K27">
            <v>0</v>
          </cell>
        </row>
        <row r="29">
          <cell r="C29">
            <v>0</v>
          </cell>
          <cell r="D29">
            <v>2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4</v>
          </cell>
          <cell r="K29">
            <v>0</v>
          </cell>
        </row>
        <row r="30">
          <cell r="C30">
            <v>0</v>
          </cell>
          <cell r="D30">
            <v>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13</v>
          </cell>
          <cell r="K30">
            <v>0</v>
          </cell>
        </row>
        <row r="31">
          <cell r="C31">
            <v>0</v>
          </cell>
          <cell r="D31">
            <v>17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5</v>
          </cell>
          <cell r="K31">
            <v>0</v>
          </cell>
        </row>
        <row r="32">
          <cell r="C32">
            <v>0</v>
          </cell>
          <cell r="D32">
            <v>4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13</v>
          </cell>
          <cell r="K32">
            <v>0</v>
          </cell>
        </row>
        <row r="33">
          <cell r="C33">
            <v>0</v>
          </cell>
          <cell r="D33">
            <v>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</v>
          </cell>
          <cell r="K33">
            <v>0</v>
          </cell>
        </row>
        <row r="34">
          <cell r="C34">
            <v>0</v>
          </cell>
          <cell r="D34">
            <v>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7</v>
          </cell>
          <cell r="K34">
            <v>0</v>
          </cell>
        </row>
        <row r="35">
          <cell r="C35">
            <v>0</v>
          </cell>
          <cell r="D35">
            <v>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14</v>
          </cell>
          <cell r="K35">
            <v>0</v>
          </cell>
        </row>
        <row r="36">
          <cell r="C36">
            <v>0</v>
          </cell>
          <cell r="D36">
            <v>78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114</v>
          </cell>
          <cell r="K36">
            <v>0</v>
          </cell>
        </row>
        <row r="37">
          <cell r="C37">
            <v>0</v>
          </cell>
          <cell r="D37">
            <v>14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3</v>
          </cell>
          <cell r="K37">
            <v>0</v>
          </cell>
        </row>
        <row r="38">
          <cell r="C38">
            <v>0</v>
          </cell>
          <cell r="D38">
            <v>14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14</v>
          </cell>
          <cell r="K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2</v>
          </cell>
          <cell r="K39">
            <v>0</v>
          </cell>
        </row>
        <row r="40">
          <cell r="C40">
            <v>0</v>
          </cell>
          <cell r="D40">
            <v>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11</v>
          </cell>
          <cell r="K40">
            <v>0</v>
          </cell>
        </row>
        <row r="41">
          <cell r="C41">
            <v>0</v>
          </cell>
          <cell r="D41">
            <v>17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12</v>
          </cell>
          <cell r="K41">
            <v>0</v>
          </cell>
        </row>
      </sheetData>
      <sheetData sheetId="12"/>
      <sheetData sheetId="13">
        <row r="4">
          <cell r="C4">
            <v>11</v>
          </cell>
          <cell r="D4">
            <v>13</v>
          </cell>
          <cell r="E4">
            <v>15</v>
          </cell>
          <cell r="F4">
            <v>11</v>
          </cell>
          <cell r="G4">
            <v>15</v>
          </cell>
          <cell r="H4">
            <v>16</v>
          </cell>
          <cell r="I4">
            <v>17</v>
          </cell>
          <cell r="J4">
            <v>22</v>
          </cell>
          <cell r="K4">
            <v>16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3</v>
          </cell>
          <cell r="D6">
            <v>6</v>
          </cell>
          <cell r="E6">
            <v>3</v>
          </cell>
          <cell r="F6">
            <v>4</v>
          </cell>
          <cell r="G6">
            <v>4</v>
          </cell>
          <cell r="H6">
            <v>2</v>
          </cell>
          <cell r="I6">
            <v>6</v>
          </cell>
          <cell r="J6">
            <v>6</v>
          </cell>
          <cell r="K6">
            <v>4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1</v>
          </cell>
          <cell r="G7">
            <v>9</v>
          </cell>
          <cell r="H7">
            <v>8</v>
          </cell>
          <cell r="I7">
            <v>3</v>
          </cell>
          <cell r="J7">
            <v>3</v>
          </cell>
          <cell r="K7">
            <v>7</v>
          </cell>
        </row>
        <row r="8">
          <cell r="C8">
            <v>6</v>
          </cell>
          <cell r="D8">
            <v>6</v>
          </cell>
          <cell r="E8">
            <v>3</v>
          </cell>
          <cell r="F8">
            <v>6</v>
          </cell>
          <cell r="G8">
            <v>7</v>
          </cell>
          <cell r="H8">
            <v>8</v>
          </cell>
          <cell r="I8">
            <v>8</v>
          </cell>
          <cell r="J8">
            <v>10</v>
          </cell>
          <cell r="K8">
            <v>2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4</v>
          </cell>
          <cell r="G10">
            <v>1</v>
          </cell>
          <cell r="H10">
            <v>2</v>
          </cell>
          <cell r="I10">
            <v>4</v>
          </cell>
          <cell r="J10">
            <v>2</v>
          </cell>
          <cell r="K10">
            <v>5</v>
          </cell>
        </row>
        <row r="11">
          <cell r="C11">
            <v>17</v>
          </cell>
          <cell r="D11">
            <v>15</v>
          </cell>
          <cell r="E11">
            <v>26</v>
          </cell>
          <cell r="F11">
            <v>15</v>
          </cell>
          <cell r="G11">
            <v>21</v>
          </cell>
          <cell r="H11">
            <v>21</v>
          </cell>
          <cell r="I11">
            <v>8</v>
          </cell>
          <cell r="J11">
            <v>12</v>
          </cell>
          <cell r="K11">
            <v>22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7</v>
          </cell>
          <cell r="G12">
            <v>15</v>
          </cell>
          <cell r="H12">
            <v>22</v>
          </cell>
          <cell r="I12">
            <v>20</v>
          </cell>
          <cell r="J12">
            <v>12</v>
          </cell>
          <cell r="K12">
            <v>17</v>
          </cell>
        </row>
        <row r="14">
          <cell r="C14">
            <v>16</v>
          </cell>
          <cell r="D14">
            <v>18</v>
          </cell>
          <cell r="E14">
            <v>28</v>
          </cell>
          <cell r="F14">
            <v>24</v>
          </cell>
          <cell r="G14">
            <v>36</v>
          </cell>
          <cell r="H14">
            <v>14</v>
          </cell>
          <cell r="I14">
            <v>14</v>
          </cell>
          <cell r="J14">
            <v>29</v>
          </cell>
          <cell r="K14">
            <v>23</v>
          </cell>
        </row>
        <row r="15">
          <cell r="C15">
            <v>11</v>
          </cell>
          <cell r="D15">
            <v>11</v>
          </cell>
          <cell r="E15">
            <v>9</v>
          </cell>
          <cell r="F15">
            <v>18</v>
          </cell>
          <cell r="G15">
            <v>18</v>
          </cell>
          <cell r="H15">
            <v>19</v>
          </cell>
          <cell r="I15">
            <v>8</v>
          </cell>
          <cell r="J15">
            <v>10</v>
          </cell>
          <cell r="K15">
            <v>14</v>
          </cell>
        </row>
        <row r="16">
          <cell r="C16">
            <v>6</v>
          </cell>
          <cell r="D16">
            <v>12</v>
          </cell>
          <cell r="E16">
            <v>3</v>
          </cell>
          <cell r="F16">
            <v>5</v>
          </cell>
          <cell r="G16">
            <v>8</v>
          </cell>
          <cell r="H16">
            <v>8</v>
          </cell>
          <cell r="I16">
            <v>4</v>
          </cell>
          <cell r="J16">
            <v>8</v>
          </cell>
          <cell r="K16">
            <v>7</v>
          </cell>
        </row>
        <row r="17">
          <cell r="C17">
            <v>19</v>
          </cell>
          <cell r="D17">
            <v>24</v>
          </cell>
          <cell r="E17">
            <v>23</v>
          </cell>
          <cell r="F17">
            <v>18</v>
          </cell>
          <cell r="G17">
            <v>29</v>
          </cell>
          <cell r="H17">
            <v>21</v>
          </cell>
          <cell r="I17">
            <v>14</v>
          </cell>
          <cell r="J17">
            <v>24</v>
          </cell>
          <cell r="K17">
            <v>18</v>
          </cell>
        </row>
        <row r="18">
          <cell r="C18">
            <v>7</v>
          </cell>
          <cell r="D18">
            <v>6</v>
          </cell>
          <cell r="E18">
            <v>3</v>
          </cell>
          <cell r="F18">
            <v>3</v>
          </cell>
          <cell r="G18">
            <v>5</v>
          </cell>
          <cell r="H18">
            <v>3</v>
          </cell>
          <cell r="I18">
            <v>2</v>
          </cell>
          <cell r="J18">
            <v>2</v>
          </cell>
          <cell r="K18">
            <v>10</v>
          </cell>
        </row>
        <row r="19">
          <cell r="C19">
            <v>3</v>
          </cell>
          <cell r="D19">
            <v>10</v>
          </cell>
          <cell r="E19">
            <v>5</v>
          </cell>
          <cell r="F19">
            <v>3</v>
          </cell>
          <cell r="G19">
            <v>3</v>
          </cell>
          <cell r="H19">
            <v>4</v>
          </cell>
          <cell r="I19">
            <v>0</v>
          </cell>
          <cell r="J19">
            <v>7</v>
          </cell>
          <cell r="K19">
            <v>3</v>
          </cell>
        </row>
        <row r="20">
          <cell r="C20">
            <v>0</v>
          </cell>
          <cell r="D20">
            <v>3</v>
          </cell>
          <cell r="E20">
            <v>1</v>
          </cell>
          <cell r="F20">
            <v>1</v>
          </cell>
          <cell r="G20">
            <v>2</v>
          </cell>
          <cell r="H20">
            <v>1</v>
          </cell>
          <cell r="I20">
            <v>0</v>
          </cell>
          <cell r="J20">
            <v>1</v>
          </cell>
          <cell r="K20">
            <v>1</v>
          </cell>
        </row>
        <row r="21">
          <cell r="C21">
            <v>15</v>
          </cell>
          <cell r="D21">
            <v>14</v>
          </cell>
          <cell r="E21">
            <v>14</v>
          </cell>
          <cell r="F21">
            <v>17</v>
          </cell>
          <cell r="G21">
            <v>17</v>
          </cell>
          <cell r="H21">
            <v>25</v>
          </cell>
          <cell r="I21">
            <v>17</v>
          </cell>
          <cell r="J21">
            <v>19</v>
          </cell>
          <cell r="K21">
            <v>32</v>
          </cell>
        </row>
        <row r="22">
          <cell r="C22">
            <v>13</v>
          </cell>
          <cell r="D22">
            <v>13</v>
          </cell>
          <cell r="E22">
            <v>17</v>
          </cell>
          <cell r="F22">
            <v>24</v>
          </cell>
          <cell r="G22">
            <v>18</v>
          </cell>
          <cell r="H22">
            <v>18</v>
          </cell>
          <cell r="I22">
            <v>15</v>
          </cell>
          <cell r="J22">
            <v>14</v>
          </cell>
          <cell r="K22">
            <v>16</v>
          </cell>
        </row>
        <row r="23">
          <cell r="C23">
            <v>46</v>
          </cell>
          <cell r="D23">
            <v>36</v>
          </cell>
          <cell r="E23">
            <v>42</v>
          </cell>
          <cell r="F23">
            <v>27</v>
          </cell>
          <cell r="G23">
            <v>39</v>
          </cell>
          <cell r="H23">
            <v>45</v>
          </cell>
          <cell r="I23">
            <v>32</v>
          </cell>
          <cell r="J23">
            <v>20</v>
          </cell>
          <cell r="K23">
            <v>43</v>
          </cell>
        </row>
        <row r="24">
          <cell r="C24">
            <v>16</v>
          </cell>
          <cell r="D24">
            <v>16</v>
          </cell>
          <cell r="E24">
            <v>23</v>
          </cell>
          <cell r="F24">
            <v>18</v>
          </cell>
          <cell r="G24">
            <v>23</v>
          </cell>
          <cell r="H24">
            <v>23</v>
          </cell>
          <cell r="I24">
            <v>17</v>
          </cell>
          <cell r="J24">
            <v>10</v>
          </cell>
          <cell r="K24">
            <v>16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</row>
        <row r="27">
          <cell r="C27">
            <v>7</v>
          </cell>
          <cell r="D27">
            <v>6</v>
          </cell>
          <cell r="E27">
            <v>9</v>
          </cell>
          <cell r="F27">
            <v>11</v>
          </cell>
          <cell r="G27">
            <v>14</v>
          </cell>
          <cell r="H27">
            <v>6</v>
          </cell>
          <cell r="I27">
            <v>8</v>
          </cell>
          <cell r="J27">
            <v>12</v>
          </cell>
          <cell r="K27">
            <v>9</v>
          </cell>
        </row>
        <row r="29">
          <cell r="C29">
            <v>13</v>
          </cell>
          <cell r="D29">
            <v>24</v>
          </cell>
          <cell r="E29">
            <v>8</v>
          </cell>
          <cell r="F29">
            <v>26</v>
          </cell>
          <cell r="G29">
            <v>25</v>
          </cell>
          <cell r="H29">
            <v>12</v>
          </cell>
          <cell r="I29">
            <v>19</v>
          </cell>
          <cell r="J29">
            <v>20</v>
          </cell>
          <cell r="K29">
            <v>22</v>
          </cell>
        </row>
        <row r="30">
          <cell r="C30">
            <v>17</v>
          </cell>
          <cell r="D30">
            <v>13</v>
          </cell>
          <cell r="E30">
            <v>12</v>
          </cell>
          <cell r="F30">
            <v>23</v>
          </cell>
          <cell r="G30">
            <v>12</v>
          </cell>
          <cell r="H30">
            <v>32</v>
          </cell>
          <cell r="I30">
            <v>14</v>
          </cell>
          <cell r="J30">
            <v>10</v>
          </cell>
          <cell r="K30">
            <v>15</v>
          </cell>
        </row>
        <row r="31">
          <cell r="C31">
            <v>9</v>
          </cell>
          <cell r="D31">
            <v>10</v>
          </cell>
          <cell r="E31">
            <v>18</v>
          </cell>
          <cell r="F31">
            <v>8</v>
          </cell>
          <cell r="G31">
            <v>17</v>
          </cell>
          <cell r="H31">
            <v>7</v>
          </cell>
          <cell r="I31">
            <v>19</v>
          </cell>
          <cell r="J31">
            <v>0</v>
          </cell>
          <cell r="K31">
            <v>20</v>
          </cell>
        </row>
        <row r="32">
          <cell r="C32">
            <v>17</v>
          </cell>
          <cell r="D32">
            <v>14</v>
          </cell>
          <cell r="E32">
            <v>13</v>
          </cell>
          <cell r="F32">
            <v>18</v>
          </cell>
          <cell r="G32">
            <v>15</v>
          </cell>
          <cell r="H32">
            <v>20</v>
          </cell>
          <cell r="I32">
            <v>21</v>
          </cell>
          <cell r="J32">
            <v>19</v>
          </cell>
          <cell r="K32">
            <v>21</v>
          </cell>
        </row>
        <row r="33">
          <cell r="C33">
            <v>13</v>
          </cell>
          <cell r="D33">
            <v>10</v>
          </cell>
          <cell r="E33">
            <v>11</v>
          </cell>
          <cell r="F33">
            <v>6</v>
          </cell>
          <cell r="G33">
            <v>7</v>
          </cell>
          <cell r="H33">
            <v>7</v>
          </cell>
          <cell r="I33">
            <v>5</v>
          </cell>
          <cell r="J33">
            <v>5</v>
          </cell>
          <cell r="K33">
            <v>7</v>
          </cell>
        </row>
        <row r="34">
          <cell r="C34">
            <v>3</v>
          </cell>
          <cell r="D34">
            <v>0</v>
          </cell>
          <cell r="E34">
            <v>0</v>
          </cell>
          <cell r="F34">
            <v>2</v>
          </cell>
          <cell r="G34">
            <v>0</v>
          </cell>
          <cell r="H34">
            <v>4</v>
          </cell>
          <cell r="I34">
            <v>1</v>
          </cell>
          <cell r="J34">
            <v>3</v>
          </cell>
          <cell r="K34">
            <v>8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2</v>
          </cell>
          <cell r="D36">
            <v>0</v>
          </cell>
          <cell r="E36">
            <v>1</v>
          </cell>
          <cell r="F36">
            <v>1</v>
          </cell>
          <cell r="G36">
            <v>10</v>
          </cell>
          <cell r="H36">
            <v>2</v>
          </cell>
          <cell r="I36">
            <v>5</v>
          </cell>
          <cell r="J36">
            <v>2</v>
          </cell>
          <cell r="K36">
            <v>2</v>
          </cell>
        </row>
        <row r="37">
          <cell r="C37">
            <v>25</v>
          </cell>
          <cell r="D37">
            <v>20</v>
          </cell>
          <cell r="E37">
            <v>28</v>
          </cell>
          <cell r="F37">
            <v>22</v>
          </cell>
          <cell r="G37">
            <v>39</v>
          </cell>
          <cell r="H37">
            <v>30</v>
          </cell>
          <cell r="I37">
            <v>27</v>
          </cell>
          <cell r="J37">
            <v>21</v>
          </cell>
          <cell r="K37">
            <v>23</v>
          </cell>
        </row>
        <row r="38">
          <cell r="C38">
            <v>1</v>
          </cell>
          <cell r="D38">
            <v>3</v>
          </cell>
          <cell r="E38">
            <v>1</v>
          </cell>
          <cell r="F38">
            <v>6</v>
          </cell>
          <cell r="G38">
            <v>9</v>
          </cell>
          <cell r="H38">
            <v>2</v>
          </cell>
          <cell r="I38">
            <v>0</v>
          </cell>
          <cell r="J38">
            <v>1</v>
          </cell>
          <cell r="K38">
            <v>1</v>
          </cell>
        </row>
        <row r="39">
          <cell r="C39">
            <v>10</v>
          </cell>
          <cell r="D39">
            <v>15</v>
          </cell>
          <cell r="E39">
            <v>14</v>
          </cell>
          <cell r="F39">
            <v>16</v>
          </cell>
          <cell r="G39">
            <v>12</v>
          </cell>
          <cell r="H39">
            <v>12</v>
          </cell>
          <cell r="I39">
            <v>12</v>
          </cell>
          <cell r="J39">
            <v>20</v>
          </cell>
          <cell r="K39">
            <v>15</v>
          </cell>
        </row>
        <row r="40">
          <cell r="C40">
            <v>9</v>
          </cell>
          <cell r="D40">
            <v>7</v>
          </cell>
          <cell r="E40">
            <v>6</v>
          </cell>
          <cell r="F40">
            <v>9</v>
          </cell>
          <cell r="G40">
            <v>20</v>
          </cell>
          <cell r="H40">
            <v>17</v>
          </cell>
          <cell r="I40">
            <v>10</v>
          </cell>
          <cell r="J40">
            <v>7</v>
          </cell>
          <cell r="K40">
            <v>22</v>
          </cell>
        </row>
        <row r="41">
          <cell r="C41">
            <v>20</v>
          </cell>
          <cell r="D41">
            <v>13</v>
          </cell>
          <cell r="E41">
            <v>11</v>
          </cell>
          <cell r="F41">
            <v>28</v>
          </cell>
          <cell r="G41">
            <v>12</v>
          </cell>
          <cell r="H41">
            <v>16</v>
          </cell>
          <cell r="I41">
            <v>20</v>
          </cell>
          <cell r="J41">
            <v>17</v>
          </cell>
          <cell r="K41">
            <v>13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1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0</v>
          </cell>
          <cell r="D11">
            <v>1</v>
          </cell>
          <cell r="E11">
            <v>1</v>
          </cell>
          <cell r="F11">
            <v>0</v>
          </cell>
          <cell r="G11">
            <v>0</v>
          </cell>
          <cell r="H11">
            <v>1</v>
          </cell>
          <cell r="I11">
            <v>1</v>
          </cell>
          <cell r="J11">
            <v>0</v>
          </cell>
          <cell r="K11">
            <v>0</v>
          </cell>
        </row>
        <row r="12">
          <cell r="C12">
            <v>1</v>
          </cell>
          <cell r="D12">
            <v>1</v>
          </cell>
          <cell r="E12">
            <v>2</v>
          </cell>
          <cell r="F12">
            <v>1</v>
          </cell>
          <cell r="G12">
            <v>0</v>
          </cell>
          <cell r="H12">
            <v>3</v>
          </cell>
          <cell r="I12">
            <v>0</v>
          </cell>
          <cell r="J12">
            <v>1</v>
          </cell>
          <cell r="K12">
            <v>1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1</v>
          </cell>
          <cell r="K16">
            <v>1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3</v>
          </cell>
          <cell r="E21">
            <v>0</v>
          </cell>
          <cell r="F21">
            <v>1</v>
          </cell>
          <cell r="G21">
            <v>1</v>
          </cell>
          <cell r="H21">
            <v>1</v>
          </cell>
          <cell r="I21">
            <v>0</v>
          </cell>
          <cell r="J21">
            <v>1</v>
          </cell>
          <cell r="K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  <cell r="I22">
            <v>0</v>
          </cell>
          <cell r="J22">
            <v>2</v>
          </cell>
          <cell r="K22">
            <v>0</v>
          </cell>
        </row>
        <row r="23">
          <cell r="C23">
            <v>1</v>
          </cell>
          <cell r="D23">
            <v>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</v>
          </cell>
          <cell r="J23">
            <v>2</v>
          </cell>
          <cell r="K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1</v>
          </cell>
          <cell r="I24">
            <v>0</v>
          </cell>
          <cell r="J24">
            <v>1</v>
          </cell>
          <cell r="K24">
            <v>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C27">
            <v>0</v>
          </cell>
          <cell r="D27">
            <v>0</v>
          </cell>
          <cell r="E27">
            <v>2</v>
          </cell>
          <cell r="F27">
            <v>0</v>
          </cell>
          <cell r="G27">
            <v>0</v>
          </cell>
          <cell r="H27">
            <v>2</v>
          </cell>
          <cell r="I27">
            <v>0</v>
          </cell>
          <cell r="J27">
            <v>2</v>
          </cell>
          <cell r="K27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1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  <cell r="J30">
            <v>0</v>
          </cell>
          <cell r="K30">
            <v>0</v>
          </cell>
        </row>
        <row r="31">
          <cell r="C31">
            <v>2</v>
          </cell>
          <cell r="D31">
            <v>1</v>
          </cell>
          <cell r="E31">
            <v>0</v>
          </cell>
          <cell r="F31">
            <v>0</v>
          </cell>
          <cell r="G31">
            <v>2</v>
          </cell>
          <cell r="H31">
            <v>2</v>
          </cell>
          <cell r="I31">
            <v>0</v>
          </cell>
          <cell r="J31">
            <v>0</v>
          </cell>
          <cell r="K31">
            <v>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E39">
            <v>2</v>
          </cell>
          <cell r="F39">
            <v>1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C41">
            <v>4</v>
          </cell>
          <cell r="D41">
            <v>1</v>
          </cell>
          <cell r="E41">
            <v>0</v>
          </cell>
          <cell r="F41">
            <v>1</v>
          </cell>
          <cell r="G41">
            <v>2</v>
          </cell>
          <cell r="H41">
            <v>0</v>
          </cell>
          <cell r="I41">
            <v>1</v>
          </cell>
          <cell r="J41">
            <v>0</v>
          </cell>
          <cell r="K41">
            <v>2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</v>
          </cell>
        </row>
        <row r="7">
          <cell r="C7">
            <v>2</v>
          </cell>
          <cell r="D7">
            <v>4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0</v>
          </cell>
          <cell r="E8">
            <v>2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C23">
            <v>3</v>
          </cell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1</v>
          </cell>
          <cell r="K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C27">
            <v>1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3</v>
          </cell>
          <cell r="G29">
            <v>1</v>
          </cell>
          <cell r="H29">
            <v>1</v>
          </cell>
          <cell r="I29">
            <v>0</v>
          </cell>
          <cell r="J29">
            <v>0</v>
          </cell>
          <cell r="K29">
            <v>0</v>
          </cell>
        </row>
        <row r="31">
          <cell r="C31">
            <v>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4</v>
          </cell>
          <cell r="E32">
            <v>1</v>
          </cell>
          <cell r="F32">
            <v>1</v>
          </cell>
          <cell r="G32">
            <v>7</v>
          </cell>
          <cell r="H32">
            <v>3</v>
          </cell>
          <cell r="I32">
            <v>2</v>
          </cell>
          <cell r="J32">
            <v>1</v>
          </cell>
          <cell r="K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6">
          <cell r="C36">
            <v>2</v>
          </cell>
          <cell r="D36">
            <v>0</v>
          </cell>
          <cell r="E36">
            <v>2</v>
          </cell>
          <cell r="F36">
            <v>0</v>
          </cell>
          <cell r="G36">
            <v>4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14</v>
          </cell>
          <cell r="H38">
            <v>3</v>
          </cell>
          <cell r="I38">
            <v>0</v>
          </cell>
          <cell r="J38">
            <v>0</v>
          </cell>
          <cell r="K38">
            <v>0</v>
          </cell>
        </row>
        <row r="39">
          <cell r="C39">
            <v>2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90" zoomScaleNormal="90" zoomScaleSheetLayoutView="100" workbookViewId="0">
      <pane xSplit="1" topLeftCell="B1" activePane="topRight" state="frozen"/>
      <selection activeCell="A4" sqref="A4"/>
      <selection pane="topRight" activeCell="D33" sqref="D33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625" customWidth="1"/>
    <col min="8" max="9" width="14.125" hidden="1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46" t="s">
        <v>0</v>
      </c>
      <c r="B1" s="47"/>
      <c r="C1" s="47"/>
      <c r="D1" s="47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48" t="s">
        <v>47</v>
      </c>
      <c r="B2" s="49"/>
      <c r="C2" s="49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32"/>
      <c r="B3" s="34"/>
      <c r="C3" s="33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35" t="s">
        <v>46</v>
      </c>
      <c r="C4" s="50" t="s">
        <v>42</v>
      </c>
      <c r="D4" s="50"/>
      <c r="E4" s="51" t="s">
        <v>1</v>
      </c>
      <c r="F4" s="51"/>
      <c r="G4" s="51"/>
      <c r="H4" s="52" t="s">
        <v>2</v>
      </c>
      <c r="I4" s="52"/>
      <c r="J4" s="53" t="s">
        <v>3</v>
      </c>
      <c r="K4" s="53"/>
      <c r="L4" s="53"/>
      <c r="M4" s="44" t="s">
        <v>41</v>
      </c>
      <c r="N4" s="45"/>
      <c r="O4" s="8"/>
    </row>
    <row r="5" spans="1:15" s="9" customFormat="1" ht="47.25" x14ac:dyDescent="0.2">
      <c r="A5" s="10" t="s">
        <v>4</v>
      </c>
      <c r="B5" s="36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37">
        <v>3.6</v>
      </c>
      <c r="C6" s="18">
        <f>SUM('[1]Total Applications'!$K4:$K5)</f>
        <v>54</v>
      </c>
      <c r="D6" s="18">
        <f>SUM('[1]Total Applications'!$C$4:$K5)</f>
        <v>311</v>
      </c>
      <c r="E6" s="19">
        <f>MAX('[1]Waiting Times 1st Cons'!$K4:$K5)</f>
        <v>3</v>
      </c>
      <c r="F6" s="19">
        <f>SUM('[1]Number Waiting Priority Apps'!$K4:$K5)</f>
        <v>1</v>
      </c>
      <c r="G6" s="19">
        <f>SUM('[1]Numbers Waiting 1st Cons'!$K4:$K5)</f>
        <v>13</v>
      </c>
      <c r="H6" s="20">
        <f>MAX('[1]Waiting Times 2nd Cons'!$K4:$K5)</f>
        <v>0</v>
      </c>
      <c r="I6" s="20">
        <f>SUM('[1]Numbers Waiting 2nd Cons'!$K4:$K5)</f>
        <v>0</v>
      </c>
      <c r="J6" s="21">
        <f>SUM('[1]Number of 1st Cons Apps Held'!$C$4:$K5)</f>
        <v>106</v>
      </c>
      <c r="K6" s="21">
        <f>SUM('[1]Number of 2nd Cons Apps Held'!$C$4:$K5)</f>
        <v>13</v>
      </c>
      <c r="L6" s="21">
        <f>SUM('[1]Number of Priority Apps Held'!$C$4:$K5)</f>
        <v>16</v>
      </c>
      <c r="M6" s="22">
        <f>SUM('[1]District Court Family'!$C4:$K5)+SUM('[1]District Court Family Appeals'!$C4:$K5)</f>
        <v>137</v>
      </c>
      <c r="N6" s="23">
        <f>SUM('[1]CC Jud Sep &amp; Div'!$C$4:$K5)</f>
        <v>0</v>
      </c>
    </row>
    <row r="7" spans="1:15" s="9" customFormat="1" ht="15" x14ac:dyDescent="0.2">
      <c r="A7" s="17" t="s">
        <v>11</v>
      </c>
      <c r="B7" s="37">
        <v>2</v>
      </c>
      <c r="C7" s="18">
        <f>'[1]Total Applications'!$K6</f>
        <v>29</v>
      </c>
      <c r="D7" s="18">
        <f>SUM('[1]Total Applications'!$C6:$K6)</f>
        <v>142</v>
      </c>
      <c r="E7" s="19">
        <f>'[1]Waiting Times 1st Cons'!$K6</f>
        <v>28</v>
      </c>
      <c r="F7" s="19">
        <f>'[1]Number Waiting Priority Apps'!$K6</f>
        <v>1</v>
      </c>
      <c r="G7" s="19">
        <f>'[1]Numbers Waiting 1st Cons'!$K6</f>
        <v>65</v>
      </c>
      <c r="H7" s="20">
        <f>'[1]Waiting Times 2nd Cons'!$K6</f>
        <v>0</v>
      </c>
      <c r="I7" s="20">
        <f>'[1]Numbers Waiting 2nd Cons'!$K6</f>
        <v>0</v>
      </c>
      <c r="J7" s="21">
        <f>SUM('[1]Number of 1st Cons Apps Held'!$C6:$K6)</f>
        <v>60</v>
      </c>
      <c r="K7" s="21">
        <f>SUM('[1]Number of 2nd Cons Apps Held'!$C6:$K6)</f>
        <v>8</v>
      </c>
      <c r="L7" s="21">
        <f>SUM('[1]Number of Priority Apps Held'!$C6:$K6)</f>
        <v>5</v>
      </c>
      <c r="M7" s="22">
        <f>SUM('[1]District Court Family'!$C6:$K6)+SUM('[1]District Court Family Appeals'!$C6:$K6)</f>
        <v>38</v>
      </c>
      <c r="N7" s="23">
        <f>SUM('[1]CC Jud Sep &amp; Div'!$C6:$K6)</f>
        <v>6</v>
      </c>
    </row>
    <row r="8" spans="1:15" s="9" customFormat="1" ht="15" x14ac:dyDescent="0.2">
      <c r="A8" s="17" t="s">
        <v>12</v>
      </c>
      <c r="B8" s="40">
        <v>3.5</v>
      </c>
      <c r="C8" s="18">
        <f>'[1]Total Applications'!$K7</f>
        <v>19</v>
      </c>
      <c r="D8" s="18">
        <f>SUM('[1]Total Applications'!$C7:$K7)</f>
        <v>224</v>
      </c>
      <c r="E8" s="19">
        <f>'[1]Waiting Times 1st Cons'!$K7</f>
        <v>22</v>
      </c>
      <c r="F8" s="19">
        <f>'[1]Number Waiting Priority Apps'!$K7</f>
        <v>2</v>
      </c>
      <c r="G8" s="19">
        <f>'[1]Numbers Waiting 1st Cons'!$K7</f>
        <v>65</v>
      </c>
      <c r="H8" s="20">
        <f>'[1]Waiting Times 2nd Cons'!$K7</f>
        <v>0</v>
      </c>
      <c r="I8" s="20">
        <f>'[1]Numbers Waiting 2nd Cons'!$K7</f>
        <v>0</v>
      </c>
      <c r="J8" s="21">
        <f>SUM('[1]Number of 1st Cons Apps Held'!$C7:$K7)</f>
        <v>168</v>
      </c>
      <c r="K8" s="21">
        <f>SUM('[1]Number of 2nd Cons Apps Held'!$C7:$K7)</f>
        <v>34</v>
      </c>
      <c r="L8" s="21">
        <f>SUM('[1]Number of Priority Apps Held'!$C7:$K7)</f>
        <v>43</v>
      </c>
      <c r="M8" s="22">
        <f>SUM('[1]District Court Family'!$C7:$K7)+SUM('[1]District Court Family Appeals'!$C7:$K7)</f>
        <v>46</v>
      </c>
      <c r="N8" s="23">
        <f>SUM('[1]CC Jud Sep &amp; Div'!$C7:$K7)</f>
        <v>7</v>
      </c>
    </row>
    <row r="9" spans="1:15" s="9" customFormat="1" ht="15" x14ac:dyDescent="0.2">
      <c r="A9" s="17" t="s">
        <v>13</v>
      </c>
      <c r="B9" s="41">
        <v>1.8</v>
      </c>
      <c r="C9" s="18">
        <f>'[1]Total Applications'!$K8</f>
        <v>6</v>
      </c>
      <c r="D9" s="18">
        <f>SUM('[1]Total Applications'!$C8:$K8)</f>
        <v>176</v>
      </c>
      <c r="E9" s="19">
        <f>'[1]Waiting Times 1st Cons'!$K8</f>
        <v>7</v>
      </c>
      <c r="F9" s="19">
        <f>'[1]Number Waiting Priority Apps'!$K8</f>
        <v>3</v>
      </c>
      <c r="G9" s="19">
        <f>'[1]Numbers Waiting 1st Cons'!$K8</f>
        <v>16</v>
      </c>
      <c r="H9" s="20">
        <f>'[1]Waiting Times 2nd Cons'!$K8</f>
        <v>0</v>
      </c>
      <c r="I9" s="20">
        <f>'[1]Numbers Waiting 2nd Cons'!$K8</f>
        <v>0</v>
      </c>
      <c r="J9" s="21">
        <f>SUM('[1]Number of 1st Cons Apps Held'!$C8:$K8)</f>
        <v>72</v>
      </c>
      <c r="K9" s="21">
        <f>SUM('[1]Number of 2nd Cons Apps Held'!$C8:$K8)</f>
        <v>13</v>
      </c>
      <c r="L9" s="21">
        <f>SUM('[1]Number of Priority Apps Held'!$C8:$K8)</f>
        <v>18</v>
      </c>
      <c r="M9" s="22">
        <f>SUM('[1]District Court Family'!$C8:$K8)+SUM('[1]District Court Family Appeals'!$C8:$K8)</f>
        <v>58</v>
      </c>
      <c r="N9" s="23">
        <f>SUM('[1]CC Jud Sep &amp; Div'!$C8:$K8)</f>
        <v>3</v>
      </c>
    </row>
    <row r="10" spans="1:15" s="9" customFormat="1" ht="15" x14ac:dyDescent="0.2">
      <c r="A10" s="17" t="s">
        <v>14</v>
      </c>
      <c r="B10" s="41">
        <v>2</v>
      </c>
      <c r="C10" s="18">
        <f>'[1]Total Applications'!$K10</f>
        <v>6</v>
      </c>
      <c r="D10" s="18">
        <f>SUM('[1]Total Applications'!$C10:$K10)</f>
        <v>116</v>
      </c>
      <c r="E10" s="19">
        <f>'[1]Waiting Times 1st Cons'!$K10</f>
        <v>18</v>
      </c>
      <c r="F10" s="19">
        <f>'[1]Number Waiting Priority Apps'!$K10</f>
        <v>1</v>
      </c>
      <c r="G10" s="19">
        <f>'[1]Numbers Waiting 1st Cons'!$K10</f>
        <v>31</v>
      </c>
      <c r="H10" s="20">
        <f>'[1]Waiting Times 2nd Cons'!$K10</f>
        <v>0</v>
      </c>
      <c r="I10" s="20">
        <f>'[1]Numbers Waiting 2nd Cons'!$K10</f>
        <v>0</v>
      </c>
      <c r="J10" s="21">
        <f>SUM('[1]Number of 1st Cons Apps Held'!$C$10:$K10)</f>
        <v>91</v>
      </c>
      <c r="K10" s="21">
        <f>SUM('[1]Number of 2nd Cons Apps Held'!$C$10:$K10)</f>
        <v>15</v>
      </c>
      <c r="L10" s="21">
        <f>SUM('[1]Number of Priority Apps Held'!$C$10:$K10)</f>
        <v>11</v>
      </c>
      <c r="M10" s="22">
        <f>SUM('[1]District Court Family'!$C10:$K10)+SUM('[1]District Court Family Appeals'!$C10:$K10)</f>
        <v>21</v>
      </c>
      <c r="N10" s="23">
        <f>SUM('[1]CC Jud Sep &amp; Div'!$C10:$K10)</f>
        <v>1</v>
      </c>
    </row>
    <row r="11" spans="1:15" s="9" customFormat="1" ht="15" x14ac:dyDescent="0.2">
      <c r="A11" s="17" t="s">
        <v>15</v>
      </c>
      <c r="B11" s="40">
        <v>6.2</v>
      </c>
      <c r="C11" s="18">
        <f>'[1]Total Applications'!$K11</f>
        <v>97</v>
      </c>
      <c r="D11" s="18">
        <f>SUM('[1]Total Applications'!$C11:$K11)</f>
        <v>995</v>
      </c>
      <c r="E11" s="19">
        <f>'[1]Waiting Times 1st Cons'!$K11</f>
        <v>17</v>
      </c>
      <c r="F11" s="19">
        <f>'[1]Number Waiting Priority Apps'!$K11</f>
        <v>0</v>
      </c>
      <c r="G11" s="19">
        <f>'[1]Numbers Waiting 1st Cons'!$K11</f>
        <v>72</v>
      </c>
      <c r="H11" s="20">
        <f>'[1]Waiting Times 2nd Cons'!$K11</f>
        <v>0</v>
      </c>
      <c r="I11" s="20">
        <f>'[1]Numbers Waiting 2nd Cons'!$K11</f>
        <v>0</v>
      </c>
      <c r="J11" s="21">
        <f>SUM('[1]Number of 1st Cons Apps Held'!$C11:$K11)</f>
        <v>411</v>
      </c>
      <c r="K11" s="21">
        <f>SUM('[1]Number of 2nd Cons Apps Held'!$C11:$K11)</f>
        <v>92</v>
      </c>
      <c r="L11" s="21">
        <f>SUM('[1]Number of Priority Apps Held'!$C11:$K11)</f>
        <v>286</v>
      </c>
      <c r="M11" s="22">
        <f>SUM('[1]District Court Family'!$C11:$K11)+SUM('[1]District Court Family Appeals'!$C11:$K11)</f>
        <v>161</v>
      </c>
      <c r="N11" s="23">
        <f>SUM('[1]CC Jud Sep &amp; Div'!$C11:$K11)</f>
        <v>0</v>
      </c>
    </row>
    <row r="12" spans="1:15" s="9" customFormat="1" ht="15" x14ac:dyDescent="0.2">
      <c r="A12" s="17" t="s">
        <v>16</v>
      </c>
      <c r="B12" s="37">
        <v>8.5</v>
      </c>
      <c r="C12" s="18">
        <f>'[1]Total Applications'!$K12</f>
        <v>55</v>
      </c>
      <c r="D12" s="18">
        <f>SUM('[1]Total Applications'!$C12:$K12)</f>
        <v>438</v>
      </c>
      <c r="E12" s="19">
        <f>'[1]Waiting Times 1st Cons'!$K12</f>
        <v>8</v>
      </c>
      <c r="F12" s="19">
        <f>'[1]Number Waiting Priority Apps'!$K12</f>
        <v>4</v>
      </c>
      <c r="G12" s="19">
        <f>'[1]Numbers Waiting 1st Cons'!$K12</f>
        <v>33</v>
      </c>
      <c r="H12" s="20">
        <f>'[1]Waiting Times 2nd Cons'!$K12</f>
        <v>0</v>
      </c>
      <c r="I12" s="20">
        <f>'[1]Numbers Waiting 2nd Cons'!$K12</f>
        <v>0</v>
      </c>
      <c r="J12" s="21">
        <f>SUM('[1]Number of 1st Cons Apps Held'!$C12:$K12)</f>
        <v>178</v>
      </c>
      <c r="K12" s="21">
        <f>SUM('[1]Number of 2nd Cons Apps Held'!$C12:$K12)</f>
        <v>26</v>
      </c>
      <c r="L12" s="21">
        <f>SUM('[1]Number of Priority Apps Held'!$C12:$K12)</f>
        <v>65</v>
      </c>
      <c r="M12" s="22">
        <f>SUM('[1]District Court Family'!$C12:$K12)+SUM('[1]District Court Family Appeals'!$C12:$K12)</f>
        <v>157</v>
      </c>
      <c r="N12" s="23">
        <f>SUM('[1]CC Jud Sep &amp; Div'!$C12:$K12)</f>
        <v>1</v>
      </c>
    </row>
    <row r="13" spans="1:15" s="9" customFormat="1" ht="15" x14ac:dyDescent="0.2">
      <c r="A13" s="17" t="s">
        <v>17</v>
      </c>
      <c r="B13" s="40">
        <v>2</v>
      </c>
      <c r="C13" s="18">
        <f>'[1]Total Applications'!$K14</f>
        <v>41</v>
      </c>
      <c r="D13" s="18">
        <f>SUM('[1]Total Applications'!$C14:$K14)</f>
        <v>364</v>
      </c>
      <c r="E13" s="19">
        <f>'[1]Waiting Times 1st Cons'!$K14</f>
        <v>24</v>
      </c>
      <c r="F13" s="19">
        <f>'[1]Number Waiting Priority Apps'!$K14</f>
        <v>2</v>
      </c>
      <c r="G13" s="19">
        <f>'[1]Numbers Waiting 1st Cons'!$K14</f>
        <v>41</v>
      </c>
      <c r="H13" s="20">
        <f>'[1]Waiting Times 2nd Cons'!$K14</f>
        <v>0</v>
      </c>
      <c r="I13" s="20">
        <f>'[1]Numbers Waiting 2nd Cons'!$K14</f>
        <v>0</v>
      </c>
      <c r="J13" s="21">
        <f>SUM('[1]Number of 1st Cons Apps Held'!$C14:$K14)</f>
        <v>90</v>
      </c>
      <c r="K13" s="21">
        <f>SUM('[1]Number of 2nd Cons Apps Held'!$C14:$K14)</f>
        <v>24</v>
      </c>
      <c r="L13" s="21">
        <f>SUM('[1]Number of Priority Apps Held'!$C14:$K14)</f>
        <v>14</v>
      </c>
      <c r="M13" s="22">
        <f>SUM('[1]District Court Family'!$C14:$K14)+SUM('[1]District Court Family Appeals'!$C14:$K14)</f>
        <v>203</v>
      </c>
      <c r="N13" s="23">
        <f>SUM('[1]CC Jud Sep &amp; Div'!$C14:$K14)</f>
        <v>0</v>
      </c>
    </row>
    <row r="14" spans="1:15" s="9" customFormat="1" ht="15" x14ac:dyDescent="0.2">
      <c r="A14" s="17" t="s">
        <v>18</v>
      </c>
      <c r="B14" s="40">
        <v>4</v>
      </c>
      <c r="C14" s="18">
        <f>'[1]Total Applications'!$K15</f>
        <v>29</v>
      </c>
      <c r="D14" s="18">
        <f>SUM('[1]Total Applications'!$C15:$K15)</f>
        <v>280</v>
      </c>
      <c r="E14" s="19">
        <f>'[1]Waiting Times 1st Cons'!$K15</f>
        <v>7</v>
      </c>
      <c r="F14" s="19">
        <f>'[1]Number Waiting Priority Apps'!$K15</f>
        <v>3</v>
      </c>
      <c r="G14" s="19">
        <f>'[1]Numbers Waiting 1st Cons'!$K15</f>
        <v>17</v>
      </c>
      <c r="H14" s="20">
        <f>'[1]Waiting Times 2nd Cons'!$K15</f>
        <v>0</v>
      </c>
      <c r="I14" s="20">
        <f>'[1]Numbers Waiting 2nd Cons'!$K15</f>
        <v>0</v>
      </c>
      <c r="J14" s="21">
        <f>SUM('[1]Number of 1st Cons Apps Held'!$C15:$K15)</f>
        <v>132</v>
      </c>
      <c r="K14" s="21">
        <f>SUM('[1]Number of 2nd Cons Apps Held'!$C15:$K15)</f>
        <v>29</v>
      </c>
      <c r="L14" s="21">
        <f>SUM('[1]Number of Priority Apps Held'!$C15:$K15)</f>
        <v>25</v>
      </c>
      <c r="M14" s="22">
        <f>SUM('[1]District Court Family'!$C15:$K15)+SUM('[1]District Court Family Appeals'!$C15:$K15)</f>
        <v>120</v>
      </c>
      <c r="N14" s="23">
        <f>SUM('[1]CC Jud Sep &amp; Div'!$C15:$K15)</f>
        <v>0</v>
      </c>
    </row>
    <row r="15" spans="1:15" s="9" customFormat="1" ht="15" x14ac:dyDescent="0.2">
      <c r="A15" s="17" t="s">
        <v>19</v>
      </c>
      <c r="B15" s="37">
        <v>4</v>
      </c>
      <c r="C15" s="18">
        <f>'[1]Total Applications'!$K16</f>
        <v>21</v>
      </c>
      <c r="D15" s="18">
        <f>SUM('[1]Total Applications'!$C16:$K16)</f>
        <v>198</v>
      </c>
      <c r="E15" s="19">
        <f>'[1]Waiting Times 1st Cons'!$K16</f>
        <v>13</v>
      </c>
      <c r="F15" s="19">
        <f>'[1]Number Waiting Priority Apps'!$K16</f>
        <v>8</v>
      </c>
      <c r="G15" s="19">
        <f>'[1]Numbers Waiting 1st Cons'!$K16</f>
        <v>21</v>
      </c>
      <c r="H15" s="20">
        <f>'[1]Waiting Times 2nd Cons'!$K16</f>
        <v>0</v>
      </c>
      <c r="I15" s="20">
        <f>'[1]Numbers Waiting 2nd Cons'!$K16</f>
        <v>0</v>
      </c>
      <c r="J15" s="21">
        <f>SUM('[1]Number of 1st Cons Apps Held'!$C16:$K16)</f>
        <v>110</v>
      </c>
      <c r="K15" s="21">
        <f>SUM('[1]Number of 2nd Cons Apps Held'!$C16:$K16)</f>
        <v>14</v>
      </c>
      <c r="L15" s="21">
        <f>SUM('[1]Number of Priority Apps Held'!$C16:$K16)</f>
        <v>23</v>
      </c>
      <c r="M15" s="22">
        <f>SUM('[1]District Court Family'!$C16:$K16)+SUM('[1]District Court Family Appeals'!$C16:$K16)</f>
        <v>64</v>
      </c>
      <c r="N15" s="23">
        <f>SUM('[1]CC Jud Sep &amp; Div'!$C16:$K16)</f>
        <v>1</v>
      </c>
    </row>
    <row r="16" spans="1:15" s="9" customFormat="1" ht="15" x14ac:dyDescent="0.2">
      <c r="A16" s="17" t="s">
        <v>20</v>
      </c>
      <c r="B16" s="41">
        <v>6</v>
      </c>
      <c r="C16" s="18">
        <f>'[1]Total Applications'!$K17</f>
        <v>40</v>
      </c>
      <c r="D16" s="18">
        <f>SUM('[1]Total Applications'!$C17:$K17)</f>
        <v>459</v>
      </c>
      <c r="E16" s="19">
        <f>'[1]Waiting Times 1st Cons'!$K17</f>
        <v>5</v>
      </c>
      <c r="F16" s="19">
        <f>'[1]Number Waiting Priority Apps'!$K17</f>
        <v>3</v>
      </c>
      <c r="G16" s="19">
        <f>'[1]Numbers Waiting 1st Cons'!$K17</f>
        <v>13</v>
      </c>
      <c r="H16" s="20">
        <f>'[1]Waiting Times 2nd Cons'!$K17</f>
        <v>0</v>
      </c>
      <c r="I16" s="20">
        <f>'[1]Numbers Waiting 2nd Cons'!$K17</f>
        <v>0</v>
      </c>
      <c r="J16" s="21">
        <f>SUM('[1]Number of 1st Cons Apps Held'!$C17:$K17)</f>
        <v>190</v>
      </c>
      <c r="K16" s="21">
        <f>SUM('[1]Number of 2nd Cons Apps Held'!$C17:$K17)</f>
        <v>51</v>
      </c>
      <c r="L16" s="21">
        <f>SUM('[1]Number of Priority Apps Held'!$C17:$K17)</f>
        <v>41</v>
      </c>
      <c r="M16" s="22">
        <f>SUM('[1]District Court Family'!$C17:$K17)+SUM('[1]District Court Family Appeals'!$C17:$K17)</f>
        <v>191</v>
      </c>
      <c r="N16" s="23">
        <f>SUM('[1]CC Jud Sep &amp; Div'!$C17:$K17)</f>
        <v>1</v>
      </c>
    </row>
    <row r="17" spans="1:14" s="9" customFormat="1" ht="15" x14ac:dyDescent="0.2">
      <c r="A17" s="17" t="s">
        <v>21</v>
      </c>
      <c r="B17" s="38">
        <v>4.2</v>
      </c>
      <c r="C17" s="18">
        <f>'[1]Total Applications'!$K18</f>
        <v>95</v>
      </c>
      <c r="D17" s="18">
        <f>SUM('[1]Total Applications'!$C18:$K18)</f>
        <v>1081</v>
      </c>
      <c r="E17" s="19">
        <f>'[1]Waiting Times 1st Cons'!$K18</f>
        <v>8</v>
      </c>
      <c r="F17" s="19">
        <f>'[1]Number Waiting Priority Apps'!$K18</f>
        <v>0</v>
      </c>
      <c r="G17" s="19">
        <f>'[1]Numbers Waiting 1st Cons'!$K18</f>
        <v>10</v>
      </c>
      <c r="H17" s="20">
        <f>'[1]Waiting Times 2nd Cons'!$K18</f>
        <v>0</v>
      </c>
      <c r="I17" s="20">
        <f>'[1]Numbers Waiting 2nd Cons'!$K18</f>
        <v>0</v>
      </c>
      <c r="J17" s="21">
        <f>SUM('[1]Number of 1st Cons Apps Held'!$C18:$K18)</f>
        <v>995</v>
      </c>
      <c r="K17" s="21">
        <f>SUM('[1]Number of 2nd Cons Apps Held'!$C18:$K18)</f>
        <v>324</v>
      </c>
      <c r="L17" s="21">
        <f>SUM('[1]Number of Priority Apps Held'!$C18:$K18)</f>
        <v>946</v>
      </c>
      <c r="M17" s="22">
        <f>SUM('[1]District Court Family'!$C18:$K18)+SUM('[1]District Court Family Appeals'!$C18:$K18)</f>
        <v>41</v>
      </c>
      <c r="N17" s="23">
        <f>SUM('[1]CC Jud Sep &amp; Div'!$C18:$K18)</f>
        <v>0</v>
      </c>
    </row>
    <row r="18" spans="1:14" s="9" customFormat="1" ht="15" x14ac:dyDescent="0.2">
      <c r="A18" s="17" t="s">
        <v>22</v>
      </c>
      <c r="B18" s="40">
        <v>5.8</v>
      </c>
      <c r="C18" s="18">
        <f>'[1]Total Applications'!$K19</f>
        <v>20</v>
      </c>
      <c r="D18" s="18">
        <f>SUM('[1]Total Applications'!$C19:$K19)</f>
        <v>207</v>
      </c>
      <c r="E18" s="19">
        <f>'[1]Waiting Times 1st Cons'!$K19</f>
        <v>20</v>
      </c>
      <c r="F18" s="19">
        <f>'[1]Number Waiting Priority Apps'!$K19</f>
        <v>2</v>
      </c>
      <c r="G18" s="19">
        <f>'[1]Numbers Waiting 1st Cons'!$K19</f>
        <v>60</v>
      </c>
      <c r="H18" s="20">
        <f>'[1]Waiting Times 2nd Cons'!$K19</f>
        <v>0</v>
      </c>
      <c r="I18" s="20">
        <f>'[1]Numbers Waiting 2nd Cons'!$K19</f>
        <v>0</v>
      </c>
      <c r="J18" s="21">
        <f>SUM('[1]Number of 1st Cons Apps Held'!$C19:$K19)</f>
        <v>102</v>
      </c>
      <c r="K18" s="21">
        <f>SUM('[1]Number of 2nd Cons Apps Held'!$C19:$K19)</f>
        <v>44</v>
      </c>
      <c r="L18" s="21">
        <f>SUM('[1]Number of Priority Apps Held'!$C19:$K19)</f>
        <v>18</v>
      </c>
      <c r="M18" s="22">
        <f>SUM('[1]District Court Family'!$C19:$K19)+SUM('[1]District Court Family Appeals'!$C19:$K19)</f>
        <v>42</v>
      </c>
      <c r="N18" s="23">
        <f>SUM('[1]CC Jud Sep &amp; Div'!$C19:$K19)</f>
        <v>0</v>
      </c>
    </row>
    <row r="19" spans="1:14" s="9" customFormat="1" ht="15" x14ac:dyDescent="0.2">
      <c r="A19" s="17" t="s">
        <v>23</v>
      </c>
      <c r="B19" s="37">
        <v>2.9</v>
      </c>
      <c r="C19" s="18">
        <f>SUM('[1]Total Applications'!$K20:$K21)</f>
        <v>53</v>
      </c>
      <c r="D19" s="18">
        <f>SUM('[1]Total Applications'!$C$20:$K21)</f>
        <v>373</v>
      </c>
      <c r="E19" s="19">
        <f>MAX('[1]Waiting Times 1st Cons'!$K20:$K21)</f>
        <v>25</v>
      </c>
      <c r="F19" s="19">
        <f>SUM('[1]Number Waiting Priority Apps'!$K20:$K21)</f>
        <v>2</v>
      </c>
      <c r="G19" s="19">
        <f>SUM('[1]Numbers Waiting 1st Cons'!$K20:$K21)</f>
        <v>64</v>
      </c>
      <c r="H19" s="20">
        <f>MAX('[1]Waiting Times 2nd Cons'!$K20:$K21)</f>
        <v>0</v>
      </c>
      <c r="I19" s="20">
        <f>SUM('[1]Numbers Waiting 2nd Cons'!$K20:$K21)</f>
        <v>0</v>
      </c>
      <c r="J19" s="21">
        <f>SUM('[1]Number of 1st Cons Apps Held'!$C$20:$K21)</f>
        <v>55</v>
      </c>
      <c r="K19" s="21">
        <f>SUM('[1]Number of 2nd Cons Apps Held'!$C$20:$K21)</f>
        <v>12</v>
      </c>
      <c r="L19" s="21">
        <f>SUM('[1]Number of Priority Apps Held'!$C$20:$K21)</f>
        <v>14</v>
      </c>
      <c r="M19" s="22">
        <f>SUM('[1]District Court Family'!$C$20:$K21)+SUM('[1]District Court Family Appeals'!$C$20:$K21)</f>
        <v>188</v>
      </c>
      <c r="N19" s="23">
        <f>SUM('[1]CC Jud Sep &amp; Div'!$C$20:$K21)</f>
        <v>1</v>
      </c>
    </row>
    <row r="20" spans="1:14" s="9" customFormat="1" ht="15" x14ac:dyDescent="0.2">
      <c r="A20" s="17" t="s">
        <v>24</v>
      </c>
      <c r="B20" s="40">
        <v>2.6</v>
      </c>
      <c r="C20" s="18">
        <f>'[1]Total Applications'!$K22</f>
        <v>34</v>
      </c>
      <c r="D20" s="18">
        <f>SUM('[1]Total Applications'!$C22:$K22)</f>
        <v>333</v>
      </c>
      <c r="E20" s="19">
        <f>'[1]Waiting Times 1st Cons'!$K22</f>
        <v>7</v>
      </c>
      <c r="F20" s="19">
        <f>'[1]Number Waiting Priority Apps'!$K22</f>
        <v>0</v>
      </c>
      <c r="G20" s="19">
        <f>'[1]Numbers Waiting 1st Cons'!$K22</f>
        <v>23</v>
      </c>
      <c r="H20" s="20">
        <f>'[1]Waiting Times 2nd Cons'!$K22</f>
        <v>0</v>
      </c>
      <c r="I20" s="20">
        <f>'[1]Numbers Waiting 2nd Cons'!$K22</f>
        <v>0</v>
      </c>
      <c r="J20" s="21">
        <f>SUM('[1]Number of 1st Cons Apps Held'!$C22:$K22)</f>
        <v>96</v>
      </c>
      <c r="K20" s="21">
        <f>SUM('[1]Number of 2nd Cons Apps Held'!$C22:$K22)</f>
        <v>23</v>
      </c>
      <c r="L20" s="21">
        <f>SUM('[1]Number of Priority Apps Held'!$C22:$K22)</f>
        <v>9</v>
      </c>
      <c r="M20" s="22">
        <f>SUM('[1]District Court Family'!$C22:$K22)+SUM('[1]District Court Family Appeals'!$C22:$K22)</f>
        <v>152</v>
      </c>
      <c r="N20" s="23">
        <f>SUM('[1]CC Jud Sep &amp; Div'!$C22:$K22)</f>
        <v>0</v>
      </c>
    </row>
    <row r="21" spans="1:14" s="9" customFormat="1" ht="15" x14ac:dyDescent="0.2">
      <c r="A21" s="17" t="s">
        <v>25</v>
      </c>
      <c r="B21" s="40">
        <v>5</v>
      </c>
      <c r="C21" s="18">
        <f>'[1]Total Applications'!$K23</f>
        <v>91</v>
      </c>
      <c r="D21" s="18">
        <f>SUM('[1]Total Applications'!$C23:$K23)</f>
        <v>660</v>
      </c>
      <c r="E21" s="19">
        <f>'[1]Waiting Times 1st Cons'!$K23</f>
        <v>9</v>
      </c>
      <c r="F21" s="19">
        <f>'[1]Number Waiting Priority Apps'!$K23</f>
        <v>9</v>
      </c>
      <c r="G21" s="19">
        <f>'[1]Numbers Waiting 1st Cons'!$K23</f>
        <v>53</v>
      </c>
      <c r="H21" s="20">
        <f>'[1]Waiting Times 2nd Cons'!$K23</f>
        <v>0</v>
      </c>
      <c r="I21" s="20">
        <f>'[1]Numbers Waiting 2nd Cons'!$K23</f>
        <v>0</v>
      </c>
      <c r="J21" s="21">
        <f>SUM('[1]Number of 1st Cons Apps Held'!$C23:$K23)</f>
        <v>211</v>
      </c>
      <c r="K21" s="21">
        <f>SUM('[1]Number of 2nd Cons Apps Held'!$C23:$K23)</f>
        <v>46</v>
      </c>
      <c r="L21" s="21">
        <f>SUM('[1]Number of Priority Apps Held'!$C23:$K23)</f>
        <v>41</v>
      </c>
      <c r="M21" s="22">
        <f>SUM('[1]District Court Family'!$C23:$K23)+SUM('[1]District Court Family Appeals'!$C23:$K23)</f>
        <v>336</v>
      </c>
      <c r="N21" s="23">
        <f>SUM('[1]CC Jud Sep &amp; Div'!$C23:$K23)</f>
        <v>8</v>
      </c>
    </row>
    <row r="22" spans="1:14" s="9" customFormat="1" ht="15" x14ac:dyDescent="0.2">
      <c r="A22" s="17" t="s">
        <v>26</v>
      </c>
      <c r="B22" s="38">
        <v>3</v>
      </c>
      <c r="C22" s="18">
        <f>'[1]Total Applications'!$K24</f>
        <v>37</v>
      </c>
      <c r="D22" s="18">
        <f>SUM('[1]Total Applications'!$C24:$K24)</f>
        <v>290</v>
      </c>
      <c r="E22" s="19">
        <f>'[1]Waiting Times 1st Cons'!$K24</f>
        <v>24</v>
      </c>
      <c r="F22" s="19">
        <f>'[1]Number Waiting Priority Apps'!$K24</f>
        <v>1</v>
      </c>
      <c r="G22" s="19">
        <f>'[1]Numbers Waiting 1st Cons'!$K24</f>
        <v>42</v>
      </c>
      <c r="H22" s="20">
        <f>'[1]Waiting Times 2nd Cons'!$K24</f>
        <v>0</v>
      </c>
      <c r="I22" s="20">
        <f>'[1]Numbers Waiting 2nd Cons'!$K24</f>
        <v>0</v>
      </c>
      <c r="J22" s="21">
        <f>SUM('[1]Number of 1st Cons Apps Held'!$C24:$K24)</f>
        <v>69</v>
      </c>
      <c r="K22" s="21">
        <f>SUM('[1]Number of 2nd Cons Apps Held'!$C24:$K24)</f>
        <v>29</v>
      </c>
      <c r="L22" s="21">
        <f>SUM('[1]Number of Priority Apps Held'!$C24:$K24)</f>
        <v>8</v>
      </c>
      <c r="M22" s="22">
        <f>SUM('[1]District Court Family'!$C24:$K24)+SUM('[1]District Court Family Appeals'!$C24:$K24)</f>
        <v>166</v>
      </c>
      <c r="N22" s="23">
        <f>SUM('[1]CC Jud Sep &amp; Div'!$C24:$K24)</f>
        <v>0</v>
      </c>
    </row>
    <row r="23" spans="1:14" s="9" customFormat="1" ht="30" x14ac:dyDescent="0.2">
      <c r="A23" s="17" t="s">
        <v>48</v>
      </c>
      <c r="B23" s="38">
        <v>1</v>
      </c>
      <c r="C23" s="18">
        <f>'[1]Total Applications'!$K25</f>
        <v>15</v>
      </c>
      <c r="D23" s="18">
        <f>SUM('[1]Total Applications'!$C25:$K25)</f>
        <v>30</v>
      </c>
      <c r="E23" s="19">
        <f>'[1]Waiting Times 1st Cons'!$K25</f>
        <v>8</v>
      </c>
      <c r="F23" s="19">
        <f>'[1]Number Waiting Priority Apps'!$K25</f>
        <v>0</v>
      </c>
      <c r="G23" s="19">
        <f>'[1]Numbers Waiting 1st Cons'!$K25</f>
        <v>13</v>
      </c>
      <c r="H23" s="20"/>
      <c r="I23" s="20"/>
      <c r="J23" s="21">
        <f>SUM('[1]Number of 1st Cons Apps Held'!$C25:$K25)</f>
        <v>23</v>
      </c>
      <c r="K23" s="21">
        <f>SUM('[1]Number of 2nd Cons Apps Held'!$C25:$K25)</f>
        <v>0</v>
      </c>
      <c r="L23" s="21">
        <f>SUM('[1]Number of Priority Apps Held'!$C25:$K25)</f>
        <v>1</v>
      </c>
      <c r="M23" s="22">
        <f>SUM('[1]District Court Family'!$C25:$K25)+SUM('[1]District Court Family Appeals'!$C25:$K25)</f>
        <v>0</v>
      </c>
      <c r="N23" s="23">
        <f>SUM('[1]CC Jud Sep &amp; Div'!$C25:$K25)</f>
        <v>0</v>
      </c>
    </row>
    <row r="24" spans="1:14" s="9" customFormat="1" ht="15" x14ac:dyDescent="0.2">
      <c r="A24" s="17" t="s">
        <v>27</v>
      </c>
      <c r="B24" s="41">
        <v>2.3317000000000001</v>
      </c>
      <c r="C24" s="18">
        <f>SUM('[1]Total Applications'!$K26:$K27)</f>
        <v>19</v>
      </c>
      <c r="D24" s="18">
        <f>SUM('[1]Total Applications'!$C$26:$K27)</f>
        <v>171</v>
      </c>
      <c r="E24" s="19">
        <f>MAX('[1]Waiting Times 1st Cons'!$K26:$K27)</f>
        <v>15</v>
      </c>
      <c r="F24" s="19">
        <f>SUM('[1]Number Waiting Priority Apps'!$K26:$K27)</f>
        <v>2</v>
      </c>
      <c r="G24" s="19">
        <f>SUM('[1]Numbers Waiting 1st Cons'!$K26:$K27)</f>
        <v>16</v>
      </c>
      <c r="H24" s="20">
        <f>MAX('[1]Waiting Times 2nd Cons'!$K25:K26)</f>
        <v>0</v>
      </c>
      <c r="I24" s="20">
        <f>SUM('[1]Numbers Waiting 2nd Cons'!$K25:$K26)</f>
        <v>0</v>
      </c>
      <c r="J24" s="21">
        <f>SUM('[1]Number of 1st Cons Apps Held'!$C$26:$K27)</f>
        <v>55</v>
      </c>
      <c r="K24" s="21">
        <f>SUM('[1]Number of 2nd Cons Apps Held'!$C$26:$K27)</f>
        <v>30</v>
      </c>
      <c r="L24" s="21">
        <f>SUM('[1]Number of Priority Apps Held'!$C$26:$K27)</f>
        <v>13</v>
      </c>
      <c r="M24" s="22">
        <f>SUM('[1]District Court Family Appeals'!$C$26:$K27)+SUM('[1]District Court Family'!$C$26:$K27)</f>
        <v>91</v>
      </c>
      <c r="N24" s="23">
        <f>SUM('[1]CC Jud Sep &amp; Div'!$C$26:$K27)</f>
        <v>1</v>
      </c>
    </row>
    <row r="25" spans="1:14" s="9" customFormat="1" ht="15" x14ac:dyDescent="0.2">
      <c r="A25" s="17" t="s">
        <v>28</v>
      </c>
      <c r="B25" s="41">
        <v>3.5</v>
      </c>
      <c r="C25" s="18">
        <f>'[1]Total Applications'!$K29</f>
        <v>52</v>
      </c>
      <c r="D25" s="18">
        <f>SUM('[1]Total Applications'!$C29:$K29)</f>
        <v>407</v>
      </c>
      <c r="E25" s="19">
        <f>'[1]Waiting Times 1st Cons'!$K29</f>
        <v>14</v>
      </c>
      <c r="F25" s="19">
        <f>'[1]Number Waiting Priority Apps'!$K29</f>
        <v>1</v>
      </c>
      <c r="G25" s="19">
        <f>'[1]Numbers Waiting 1st Cons'!$K29</f>
        <v>48</v>
      </c>
      <c r="H25" s="20">
        <f>'[1]Waiting Times 2nd Cons'!$K28</f>
        <v>0</v>
      </c>
      <c r="I25" s="20">
        <f>'[1]Numbers Waiting 2nd Cons'!$K28</f>
        <v>0</v>
      </c>
      <c r="J25" s="21">
        <f>SUM('[1]Number of 1st Cons Apps Held'!$C29:$K29)</f>
        <v>90</v>
      </c>
      <c r="K25" s="21">
        <f>SUM('[1]Number of 2nd Cons Apps Held'!$C29:$K29)</f>
        <v>6</v>
      </c>
      <c r="L25" s="21">
        <f>SUM('[1]Number of Priority Apps Held'!$C29:$K29)</f>
        <v>6</v>
      </c>
      <c r="M25" s="22">
        <f>SUM('[1]District Court Family'!$C29:$K29)+SUM('[1]District Court Family Appeals'!$C29:$K29)</f>
        <v>174</v>
      </c>
      <c r="N25" s="23">
        <f>SUM('[1]CC Jud Sep &amp; Div'!$C29:$K29)</f>
        <v>5</v>
      </c>
    </row>
    <row r="26" spans="1:14" s="9" customFormat="1" ht="15" x14ac:dyDescent="0.2">
      <c r="A26" s="17" t="s">
        <v>29</v>
      </c>
      <c r="B26" s="38">
        <v>4</v>
      </c>
      <c r="C26" s="18">
        <f>'[1]Total Applications'!$K30</f>
        <v>27</v>
      </c>
      <c r="D26" s="18">
        <f>SUM('[1]Total Applications'!$C30:$K30)</f>
        <v>316</v>
      </c>
      <c r="E26" s="19">
        <f>'[1]Waiting Times 1st Cons'!$K30</f>
        <v>16</v>
      </c>
      <c r="F26" s="19">
        <f>'[1]Number Waiting Priority Apps'!$K30</f>
        <v>2</v>
      </c>
      <c r="G26" s="19">
        <f>'[1]Numbers Waiting 1st Cons'!$K30</f>
        <v>37</v>
      </c>
      <c r="H26" s="20">
        <f>'[1]Waiting Times 2nd Cons'!$K29</f>
        <v>0</v>
      </c>
      <c r="I26" s="20">
        <f>'[1]Numbers Waiting 2nd Cons'!$K29</f>
        <v>0</v>
      </c>
      <c r="J26" s="21">
        <f>SUM('[1]Number of 1st Cons Apps Held'!$C30:$K30)</f>
        <v>99</v>
      </c>
      <c r="K26" s="21">
        <f>SUM('[1]Number of 2nd Cons Apps Held'!$C30:$K30)</f>
        <v>19</v>
      </c>
      <c r="L26" s="21">
        <f>SUM('[1]Number of Priority Apps Held'!$C30:$K30)</f>
        <v>20</v>
      </c>
      <c r="M26" s="22">
        <f>SUM('[1]District Court Family'!$C30:$K30)+SUM('[1]District Court Family Appeals'!$C30:$K30)</f>
        <v>152</v>
      </c>
      <c r="N26" s="23">
        <f>SUM('[1]CC Jud Sep &amp; Div'!$C29:$K29)</f>
        <v>5</v>
      </c>
    </row>
    <row r="27" spans="1:14" s="9" customFormat="1" ht="15" x14ac:dyDescent="0.2">
      <c r="A27" s="17" t="s">
        <v>30</v>
      </c>
      <c r="B27" s="40">
        <v>3</v>
      </c>
      <c r="C27" s="18">
        <f>'[1]Total Applications'!$K31</f>
        <v>29</v>
      </c>
      <c r="D27" s="18">
        <f>SUM('[1]Total Applications'!$C31:$K31)</f>
        <v>252</v>
      </c>
      <c r="E27" s="19">
        <f>'[1]Waiting Times 1st Cons'!$K31</f>
        <v>8</v>
      </c>
      <c r="F27" s="19">
        <f>'[1]Number Waiting Priority Apps'!$K31</f>
        <v>0</v>
      </c>
      <c r="G27" s="19">
        <f>'[1]Numbers Waiting 1st Cons'!$K31</f>
        <v>22</v>
      </c>
      <c r="H27" s="20">
        <f>'[1]Waiting Times 2nd Cons'!$K30</f>
        <v>0</v>
      </c>
      <c r="I27" s="20">
        <f>'[1]Numbers Waiting 2nd Cons'!$K30</f>
        <v>0</v>
      </c>
      <c r="J27" s="21">
        <f>SUM('[1]Number of 1st Cons Apps Held'!$C31:$K31)</f>
        <v>81</v>
      </c>
      <c r="K27" s="21">
        <f>SUM('[1]Number of 2nd Cons Apps Held'!$C31:$K31)</f>
        <v>22</v>
      </c>
      <c r="L27" s="21">
        <f>SUM('[1]Number of Priority Apps Held'!$C31:$K31)</f>
        <v>10</v>
      </c>
      <c r="M27" s="22">
        <f>SUM('[1]District Court Family'!$C31:$K31)+SUM('[1]District Court Family Appeals'!$C31:$K31)</f>
        <v>116</v>
      </c>
      <c r="N27" s="23">
        <f>SUM('[1]CC Jud Sep &amp; Div'!$C31:$K31)</f>
        <v>1</v>
      </c>
    </row>
    <row r="28" spans="1:14" s="9" customFormat="1" ht="15" x14ac:dyDescent="0.2">
      <c r="A28" s="17" t="s">
        <v>31</v>
      </c>
      <c r="B28" s="42">
        <v>2</v>
      </c>
      <c r="C28" s="18">
        <f>'[1]Total Applications'!$K32</f>
        <v>52</v>
      </c>
      <c r="D28" s="18">
        <f>SUM('[1]Total Applications'!$C32:$K32)</f>
        <v>322</v>
      </c>
      <c r="E28" s="19">
        <f>'[1]Waiting Times 1st Cons'!$K32</f>
        <v>24</v>
      </c>
      <c r="F28" s="19">
        <f>'[1]Number Waiting Priority Apps'!$K32</f>
        <v>2</v>
      </c>
      <c r="G28" s="19">
        <f>'[1]Numbers Waiting 1st Cons'!$K32</f>
        <v>54</v>
      </c>
      <c r="H28" s="20">
        <f>'[1]Waiting Times 2nd Cons'!$K31</f>
        <v>0</v>
      </c>
      <c r="I28" s="20">
        <f>'[1]Numbers Waiting 2nd Cons'!$K31</f>
        <v>0</v>
      </c>
      <c r="J28" s="21">
        <f>SUM('[1]Number of 1st Cons Apps Held'!$C32:$K32)</f>
        <v>39</v>
      </c>
      <c r="K28" s="21">
        <f>SUM('[1]Number of 2nd Cons Apps Held'!$C32:$K32)</f>
        <v>17</v>
      </c>
      <c r="L28" s="21">
        <f>SUM('[1]Number of Priority Apps Held'!$C32:$K32)</f>
        <v>17</v>
      </c>
      <c r="M28" s="22">
        <f>SUM('[1]District Court Family'!$C32:$K32)+SUM('[1]District Court Family Appeals'!$C32:$K32)</f>
        <v>159</v>
      </c>
      <c r="N28" s="23">
        <f>SUM('[1]CC Jud Sep &amp; Div'!$C32:$K32)</f>
        <v>20</v>
      </c>
    </row>
    <row r="29" spans="1:14" s="9" customFormat="1" ht="15" x14ac:dyDescent="0.2">
      <c r="A29" s="17" t="s">
        <v>32</v>
      </c>
      <c r="B29" s="43">
        <v>3</v>
      </c>
      <c r="C29" s="18">
        <f>'[1]Total Applications'!$K33</f>
        <v>28</v>
      </c>
      <c r="D29" s="18">
        <f>SUM('[1]Total Applications'!$C33:$K33)</f>
        <v>194</v>
      </c>
      <c r="E29" s="19">
        <f>'[1]Waiting Times 1st Cons'!$K33</f>
        <v>29</v>
      </c>
      <c r="F29" s="19">
        <f>'[1]Number Waiting Priority Apps'!$K33</f>
        <v>2</v>
      </c>
      <c r="G29" s="19">
        <f>'[1]Numbers Waiting 1st Cons'!$K33</f>
        <v>60</v>
      </c>
      <c r="H29" s="20">
        <f>'[1]Waiting Times 2nd Cons'!$K32</f>
        <v>0</v>
      </c>
      <c r="I29" s="20">
        <f>'[1]Numbers Waiting 2nd Cons'!$K32</f>
        <v>0</v>
      </c>
      <c r="J29" s="21">
        <f>SUM('[1]Number of 1st Cons Apps Held'!$C33:$K33)</f>
        <v>64</v>
      </c>
      <c r="K29" s="21">
        <f>SUM('[1]Number of 2nd Cons Apps Held'!$C33:$K33)</f>
        <v>8</v>
      </c>
      <c r="L29" s="21">
        <f>SUM('[1]Number of Priority Apps Held'!$C33:$K33)</f>
        <v>19</v>
      </c>
      <c r="M29" s="22">
        <f>SUM('[1]District Court Family'!$C33:$K33)+SUM('[1]District Court Family Appeals'!$C33:$K33)</f>
        <v>71</v>
      </c>
      <c r="N29" s="23">
        <f>SUM('[1]CC Jud Sep &amp; Div'!$C33:$K33)</f>
        <v>0</v>
      </c>
    </row>
    <row r="30" spans="1:14" s="9" customFormat="1" ht="15" x14ac:dyDescent="0.2">
      <c r="A30" s="17" t="s">
        <v>33</v>
      </c>
      <c r="B30" s="43">
        <v>11.8</v>
      </c>
      <c r="C30" s="18">
        <f>SUM('[1]Total Applications'!$K34:$K35)</f>
        <v>648</v>
      </c>
      <c r="D30" s="18">
        <f>SUM('[1]Total Applications'!$C34:$K35)</f>
        <v>6259</v>
      </c>
      <c r="E30" s="19">
        <f>MAX('[1]Waiting Times 1st Cons'!$K34)</f>
        <v>7</v>
      </c>
      <c r="F30" s="19">
        <f>SUM('[1]Number Waiting Priority Apps'!$K34)</f>
        <v>0</v>
      </c>
      <c r="G30" s="19">
        <f>'[1]Numbers Waiting 1st Cons'!$K34</f>
        <v>21</v>
      </c>
      <c r="H30" s="20">
        <f>MAX('[1]Waiting Times 2nd Cons'!$K33)</f>
        <v>0</v>
      </c>
      <c r="I30" s="20">
        <f>SUM('[1]Numbers Waiting 2nd Cons'!$K33)</f>
        <v>0</v>
      </c>
      <c r="J30" s="21">
        <f>SUM('[1]Number of 1st Cons Apps Held'!$C34:K35)</f>
        <v>829</v>
      </c>
      <c r="K30" s="21">
        <f>SUM('[1]Number of 2nd Cons Apps Held'!$C34:$K35)</f>
        <v>33</v>
      </c>
      <c r="L30" s="21">
        <f>SUM('[1]Number of Priority Apps Held'!$C34:$K35)</f>
        <v>718</v>
      </c>
      <c r="M30" s="22">
        <f>SUM('[1]District Court Family Appeals'!$C$34:$K35)+SUM('[1]District Court Family'!$C34:$K35)</f>
        <v>22</v>
      </c>
      <c r="N30" s="23">
        <f>SUM('[1]CC Jud Sep &amp; Div'!$C34:$K34)</f>
        <v>0</v>
      </c>
    </row>
    <row r="31" spans="1:14" s="9" customFormat="1" ht="15" x14ac:dyDescent="0.2">
      <c r="A31" s="17" t="s">
        <v>34</v>
      </c>
      <c r="B31" s="42">
        <v>2.8</v>
      </c>
      <c r="C31" s="18">
        <f>'[1]Total Applications'!$K36</f>
        <v>15</v>
      </c>
      <c r="D31" s="18">
        <f>SUM('[1]Total Applications'!$C36:$K36)</f>
        <v>139</v>
      </c>
      <c r="E31" s="19">
        <f>'[1]Waiting Times 1st Cons'!$K36</f>
        <v>20</v>
      </c>
      <c r="F31" s="19">
        <f>'[1]Number Waiting Priority Apps'!$K36</f>
        <v>3</v>
      </c>
      <c r="G31" s="19">
        <f>'[1]Numbers Waiting 1st Cons'!$K36</f>
        <v>47</v>
      </c>
      <c r="H31" s="20">
        <f>'[1]Waiting Times 2nd Cons'!$K35</f>
        <v>0</v>
      </c>
      <c r="I31" s="20">
        <f>'[1]Numbers Waiting 2nd Cons'!$K35</f>
        <v>0</v>
      </c>
      <c r="J31" s="21">
        <f>SUM('[1]Number of 1st Cons Apps Held'!$C36:$K36)</f>
        <v>76</v>
      </c>
      <c r="K31" s="21">
        <f>SUM('[1]Number of 2nd Cons Apps Held'!$C36:$K36)</f>
        <v>192</v>
      </c>
      <c r="L31" s="21">
        <f>SUM('[1]Number of Priority Apps Held'!$C36:$K36)</f>
        <v>14</v>
      </c>
      <c r="M31" s="22">
        <f>SUM('[1]District Court Family'!$C36:$K36)+SUM('[1]District Court Family Appeals'!$C36:$K36)</f>
        <v>27</v>
      </c>
      <c r="N31" s="23">
        <f>SUM('[1]CC Jud Sep &amp; Div'!$C36:$K36)</f>
        <v>8</v>
      </c>
    </row>
    <row r="32" spans="1:14" s="9" customFormat="1" ht="15" x14ac:dyDescent="0.2">
      <c r="A32" s="17" t="s">
        <v>35</v>
      </c>
      <c r="B32" s="43">
        <v>4</v>
      </c>
      <c r="C32" s="18">
        <f>'[1]Total Applications'!$K37</f>
        <v>45</v>
      </c>
      <c r="D32" s="18">
        <f>SUM('[1]Total Applications'!$C37:$K37)</f>
        <v>454</v>
      </c>
      <c r="E32" s="19">
        <f>'[1]Waiting Times 1st Cons'!$K37</f>
        <v>6</v>
      </c>
      <c r="F32" s="19">
        <f>'[1]Number Waiting Priority Apps'!$K37</f>
        <v>4</v>
      </c>
      <c r="G32" s="19">
        <f>'[1]Numbers Waiting 1st Cons'!$K37</f>
        <v>14</v>
      </c>
      <c r="H32" s="20">
        <f>'[1]Waiting Times 2nd Cons'!$K36</f>
        <v>0</v>
      </c>
      <c r="I32" s="20">
        <f>'[1]Numbers Waiting 2nd Cons'!$K36</f>
        <v>0</v>
      </c>
      <c r="J32" s="21">
        <f>SUM('[1]Number of 1st Cons Apps Held'!$C37:$K37)</f>
        <v>139</v>
      </c>
      <c r="K32" s="21">
        <f>SUM('[1]Number of 2nd Cons Apps Held'!$C37:$K37)</f>
        <v>17</v>
      </c>
      <c r="L32" s="21">
        <f>SUM('[1]Number of Priority Apps Held'!$C37:$K37)</f>
        <v>29</v>
      </c>
      <c r="M32" s="22">
        <f>SUM('[1]District Court Family'!$C37:$K37)+SUM('[1]District Court Family Appeals'!$C37:$K37)</f>
        <v>236</v>
      </c>
      <c r="N32" s="23">
        <f>SUM('[1]CC Jud Sep &amp; Div'!$C37:$K37)</f>
        <v>0</v>
      </c>
    </row>
    <row r="33" spans="1:14" s="9" customFormat="1" ht="15" x14ac:dyDescent="0.2">
      <c r="A33" s="17" t="s">
        <v>36</v>
      </c>
      <c r="B33" s="42">
        <v>1</v>
      </c>
      <c r="C33" s="18">
        <f>'[1]Total Applications'!$K38</f>
        <v>1</v>
      </c>
      <c r="D33" s="18">
        <f>SUM('[1]Total Applications'!$C38:$K38)</f>
        <v>71</v>
      </c>
      <c r="E33" s="19">
        <f>'[1]Waiting Times 1st Cons'!$K38</f>
        <v>0</v>
      </c>
      <c r="F33" s="19">
        <f>'[1]Number Waiting Priority Apps'!$K38</f>
        <v>0</v>
      </c>
      <c r="G33" s="19">
        <f>'[1]Numbers Waiting 1st Cons'!$K38</f>
        <v>0</v>
      </c>
      <c r="H33" s="20">
        <f>'[1]Waiting Times 2nd Cons'!$K37</f>
        <v>0</v>
      </c>
      <c r="I33" s="20">
        <f>'[1]Numbers Waiting 2nd Cons'!$K37</f>
        <v>0</v>
      </c>
      <c r="J33" s="21">
        <f>SUM('[1]Number of 1st Cons Apps Held'!$C38:$K38)</f>
        <v>8</v>
      </c>
      <c r="K33" s="21">
        <f>SUM('[1]Number of 2nd Cons Apps Held'!$C38:$K38)</f>
        <v>28</v>
      </c>
      <c r="L33" s="21">
        <f>SUM('[1]Number of Priority Apps Held'!$C38:$K38)</f>
        <v>0</v>
      </c>
      <c r="M33" s="22">
        <f>SUM('[1]District Court Family'!$C38:$K38)+SUM('[1]District Court Family Appeals'!$C38:$K38)</f>
        <v>24</v>
      </c>
      <c r="N33" s="23">
        <f>SUM('[1]CC Jud Sep &amp; Div'!$C38:$K38)</f>
        <v>17</v>
      </c>
    </row>
    <row r="34" spans="1:14" s="9" customFormat="1" ht="15" x14ac:dyDescent="0.2">
      <c r="A34" s="17" t="s">
        <v>37</v>
      </c>
      <c r="B34" s="42">
        <v>3</v>
      </c>
      <c r="C34" s="18">
        <f>'[1]Total Applications'!$K39</f>
        <v>46</v>
      </c>
      <c r="D34" s="18">
        <f>SUM('[1]Total Applications'!$C39:$K39)</f>
        <v>333</v>
      </c>
      <c r="E34" s="19">
        <f>'[1]Waiting Times 1st Cons'!$K39</f>
        <v>11</v>
      </c>
      <c r="F34" s="19">
        <f>'[1]Number Waiting Priority Apps'!$K39</f>
        <v>6</v>
      </c>
      <c r="G34" s="19">
        <f>'[1]Numbers Waiting 1st Cons'!$K39</f>
        <v>44</v>
      </c>
      <c r="H34" s="20">
        <f>'[1]Waiting Times 2nd Cons'!$K38</f>
        <v>0</v>
      </c>
      <c r="I34" s="20">
        <f>'[1]Numbers Waiting 2nd Cons'!$K38</f>
        <v>0</v>
      </c>
      <c r="J34" s="21">
        <f>SUM('[1]Number of 1st Cons Apps Held'!$C39:$K39)</f>
        <v>79</v>
      </c>
      <c r="K34" s="21">
        <f>SUM('[1]Number of 2nd Cons Apps Held'!$C39:$K39)</f>
        <v>2</v>
      </c>
      <c r="L34" s="21">
        <f>SUM('[1]Number of Priority Apps Held'!$C39:$K39)</f>
        <v>27</v>
      </c>
      <c r="M34" s="22">
        <f>SUM('[1]District Court Family'!$C39:$K39)+SUM('[1]District Court Family Appeals'!$C39:$K39)</f>
        <v>131</v>
      </c>
      <c r="N34" s="23">
        <f>SUM('[1]CC Jud Sep &amp; Div'!$C39:$K39)</f>
        <v>2</v>
      </c>
    </row>
    <row r="35" spans="1:14" s="9" customFormat="1" ht="15" x14ac:dyDescent="0.2">
      <c r="A35" s="17" t="s">
        <v>38</v>
      </c>
      <c r="B35" s="43">
        <v>2.8</v>
      </c>
      <c r="C35" s="18">
        <f>'[1]Total Applications'!$K40</f>
        <v>44</v>
      </c>
      <c r="D35" s="18">
        <f>SUM('[1]Total Applications'!$C40:$K40)</f>
        <v>306</v>
      </c>
      <c r="E35" s="19">
        <f>'[1]Waiting Times 1st Cons'!K40</f>
        <v>11</v>
      </c>
      <c r="F35" s="19">
        <f>'[1]Number Waiting Priority Apps'!$K40</f>
        <v>0</v>
      </c>
      <c r="G35" s="19">
        <f>'[1]Numbers Waiting 1st Cons'!$K40</f>
        <v>24</v>
      </c>
      <c r="H35" s="20">
        <f>'[1]Waiting Times 2nd Cons'!$K39</f>
        <v>0</v>
      </c>
      <c r="I35" s="20">
        <f>'[1]Numbers Waiting 2nd Cons'!$K39</f>
        <v>0</v>
      </c>
      <c r="J35" s="21">
        <f>SUM('[1]Number of 1st Cons Apps Held'!$C40:$K40)</f>
        <v>133</v>
      </c>
      <c r="K35" s="21">
        <f>SUM('[1]Number of 2nd Cons Apps Held'!$C40:$K40)</f>
        <v>17</v>
      </c>
      <c r="L35" s="21">
        <f>SUM('[1]Number of Priority Apps Held'!$C40:$K40)</f>
        <v>36</v>
      </c>
      <c r="M35" s="22">
        <f>SUM('[1]District Court Family'!$C40:$K40)+SUM('[1]District Court Family Appeals'!$C40:$K40)</f>
        <v>107</v>
      </c>
      <c r="N35" s="23">
        <f>SUM('[1]CC Jud Sep &amp; Div'!$C40:$K40)</f>
        <v>0</v>
      </c>
    </row>
    <row r="36" spans="1:14" s="9" customFormat="1" ht="15.75" thickBot="1" x14ac:dyDescent="0.25">
      <c r="A36" s="24" t="s">
        <v>39</v>
      </c>
      <c r="B36" s="39">
        <v>4</v>
      </c>
      <c r="C36" s="25">
        <f>'[1]Total Applications'!$K41</f>
        <v>45</v>
      </c>
      <c r="D36" s="25">
        <f>SUM('[1]Total Applications'!$C41:$K41)</f>
        <v>329</v>
      </c>
      <c r="E36" s="26">
        <f>'[1]Waiting Times 1st Cons'!$K41</f>
        <v>11</v>
      </c>
      <c r="F36" s="26">
        <f>'[1]Number Waiting Priority Apps'!$K41</f>
        <v>5</v>
      </c>
      <c r="G36" s="26">
        <f>'[1]Numbers Waiting 1st Cons'!$K41</f>
        <v>33</v>
      </c>
      <c r="H36" s="31">
        <f>'[1]Waiting Times 2nd Cons'!$K40</f>
        <v>0</v>
      </c>
      <c r="I36" s="31">
        <f>'[1]Numbers Waiting 2nd Cons'!$K40</f>
        <v>0</v>
      </c>
      <c r="J36" s="27">
        <f>SUM('[1]Number of 1st Cons Apps Held'!$C41:$K41)</f>
        <v>103</v>
      </c>
      <c r="K36" s="27">
        <f>SUM('[1]Number of 2nd Cons Apps Held'!$C41:$K41)</f>
        <v>29</v>
      </c>
      <c r="L36" s="27">
        <f>SUM('[1]Number of Priority Apps Held'!$C41:$K41)</f>
        <v>13</v>
      </c>
      <c r="M36" s="28">
        <f>SUM('[1]District Court Family'!$C41:$K41)+SUM('[1]District Court Family Appeals'!$C41:$K41)</f>
        <v>161</v>
      </c>
      <c r="N36" s="29">
        <f>SUM('[1]CC Jud Sep &amp; Div'!$C41:$K41)</f>
        <v>0</v>
      </c>
    </row>
    <row r="37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2023-09-20T14:49:48Z</cp:lastPrinted>
  <dcterms:created xsi:type="dcterms:W3CDTF">2018-02-09T11:30:37Z</dcterms:created>
  <dcterms:modified xsi:type="dcterms:W3CDTF">2023-10-11T10:46:23Z</dcterms:modified>
</cp:coreProperties>
</file>