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035" windowHeight="8775"/>
  </bookViews>
  <sheets>
    <sheet name="February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F11" i="1" s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<sst xmlns="http://schemas.openxmlformats.org/spreadsheetml/2006/main" count="51" uniqueCount="48">
  <si>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</si>
  <si>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28th February 2021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</si>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</sst>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10" fillId="2" borderId="10" xfId="0" applyNumberFormat="1" applyFont="1" applyFill="1" applyBorder="1" applyAlignment="1">
      <alignment horizontal="right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1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164" fontId="10" fillId="2" borderId="11" xfId="0" applyNumberFormat="1" applyFont="1" applyFill="1" applyBorder="1" applyAlignment="1">
      <alignment horizontal="right"/>
    </xf>
    <xf numFmtId="0" fontId="9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10" fillId="2" borderId="14" xfId="0" applyNumberFormat="1" applyFont="1" applyFill="1" applyBorder="1" applyAlignment="1">
      <alignment horizontal="right"/>
    </xf>
    <xf numFmtId="0" fontId="9" fillId="3" borderId="14" xfId="0" applyFont="1" applyFill="1" applyBorder="1" applyAlignment="1" applyProtection="1">
      <alignment horizontal="center" vertical="top" wrapText="1" readingOrder="1"/>
      <protection locked="0"/>
    </xf>
    <xf numFmtId="0" fontId="9" fillId="4" borderId="14" xfId="0" applyFont="1" applyFill="1" applyBorder="1" applyAlignment="1" applyProtection="1">
      <alignment horizontal="center" vertical="top" wrapText="1" readingOrder="1"/>
      <protection locked="0"/>
    </xf>
    <xf numFmtId="0" fontId="11" fillId="5" borderId="14" xfId="0" applyFont="1" applyFill="1" applyBorder="1" applyAlignment="1">
      <alignment horizontal="center"/>
    </xf>
    <xf numFmtId="0" fontId="9" fillId="6" borderId="14" xfId="0" applyFont="1" applyFill="1" applyBorder="1" applyAlignment="1" applyProtection="1">
      <alignment horizontal="center" vertical="top" wrapText="1" readingOrder="1"/>
      <protection locked="0"/>
    </xf>
    <xf numFmtId="0" fontId="9" fillId="7" borderId="14" xfId="0" applyFont="1" applyFill="1" applyBorder="1" applyAlignment="1" applyProtection="1">
      <alignment horizontal="center" vertical="top" wrapText="1" readingOrder="1"/>
      <protection locked="0"/>
    </xf>
    <xf numFmtId="0" fontId="9" fillId="7" borderId="15" xfId="0" applyFont="1" applyFill="1" applyBorder="1" applyAlignment="1" applyProtection="1">
      <alignment horizontal="center" vertical="top" wrapText="1" readingOrder="1"/>
      <protection locked="0"/>
    </xf>
    <xf numFmtId="0" fontId="12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</row>
        <row r="5">
          <cell r="C5">
            <v>0</v>
          </cell>
          <cell r="D5">
            <v>0</v>
          </cell>
        </row>
        <row r="6">
          <cell r="C6">
            <v>29</v>
          </cell>
          <cell r="D6">
            <v>28</v>
          </cell>
        </row>
        <row r="7">
          <cell r="C7">
            <v>18</v>
          </cell>
          <cell r="D7">
            <v>12</v>
          </cell>
        </row>
        <row r="8">
          <cell r="C8">
            <v>21</v>
          </cell>
          <cell r="D8">
            <v>21</v>
          </cell>
        </row>
        <row r="10">
          <cell r="C10">
            <v>12</v>
          </cell>
          <cell r="D10">
            <v>12</v>
          </cell>
        </row>
        <row r="11">
          <cell r="C11">
            <v>34</v>
          </cell>
          <cell r="D11">
            <v>52</v>
          </cell>
        </row>
        <row r="12">
          <cell r="C12">
            <v>38</v>
          </cell>
          <cell r="D12">
            <v>43</v>
          </cell>
        </row>
        <row r="14">
          <cell r="C14">
            <v>41</v>
          </cell>
          <cell r="D14">
            <v>22</v>
          </cell>
        </row>
        <row r="15">
          <cell r="C15">
            <v>29</v>
          </cell>
          <cell r="D15">
            <v>33</v>
          </cell>
        </row>
        <row r="16">
          <cell r="C16">
            <v>5</v>
          </cell>
          <cell r="D16">
            <v>20</v>
          </cell>
        </row>
        <row r="17">
          <cell r="C17">
            <v>30</v>
          </cell>
          <cell r="D17">
            <v>41</v>
          </cell>
        </row>
        <row r="18">
          <cell r="C18">
            <v>17</v>
          </cell>
          <cell r="D18">
            <v>30</v>
          </cell>
        </row>
        <row r="19">
          <cell r="C19">
            <v>30</v>
          </cell>
          <cell r="D19">
            <v>19</v>
          </cell>
        </row>
        <row r="20">
          <cell r="C20">
            <v>26</v>
          </cell>
          <cell r="D20">
            <v>32</v>
          </cell>
        </row>
        <row r="21">
          <cell r="C21">
            <v>38</v>
          </cell>
          <cell r="D21">
            <v>29</v>
          </cell>
        </row>
        <row r="22">
          <cell r="C22">
            <v>26</v>
          </cell>
          <cell r="D22">
            <v>36</v>
          </cell>
        </row>
        <row r="23">
          <cell r="C23">
            <v>49</v>
          </cell>
          <cell r="D23">
            <v>66</v>
          </cell>
        </row>
        <row r="24">
          <cell r="C24">
            <v>33</v>
          </cell>
          <cell r="D24">
            <v>39</v>
          </cell>
        </row>
        <row r="25">
          <cell r="C25">
            <v>13</v>
          </cell>
          <cell r="D25">
            <v>10</v>
          </cell>
        </row>
        <row r="26">
          <cell r="C26">
            <v>8</v>
          </cell>
          <cell r="D26">
            <v>15</v>
          </cell>
        </row>
        <row r="28">
          <cell r="C28">
            <v>45</v>
          </cell>
          <cell r="D28">
            <v>45</v>
          </cell>
        </row>
        <row r="29">
          <cell r="C29">
            <v>33</v>
          </cell>
          <cell r="D29">
            <v>26</v>
          </cell>
        </row>
        <row r="30">
          <cell r="C30">
            <v>23</v>
          </cell>
          <cell r="D30">
            <v>35</v>
          </cell>
        </row>
        <row r="31">
          <cell r="C31">
            <v>23</v>
          </cell>
          <cell r="D31">
            <v>29</v>
          </cell>
        </row>
        <row r="32">
          <cell r="C32">
            <v>25</v>
          </cell>
          <cell r="D32">
            <v>23</v>
          </cell>
        </row>
        <row r="33">
          <cell r="C33">
            <v>24</v>
          </cell>
          <cell r="D33">
            <v>29</v>
          </cell>
        </row>
        <row r="34">
          <cell r="C34">
            <v>77</v>
          </cell>
          <cell r="D34">
            <v>65</v>
          </cell>
        </row>
        <row r="35">
          <cell r="C35">
            <v>19</v>
          </cell>
          <cell r="D35">
            <v>18</v>
          </cell>
        </row>
        <row r="36">
          <cell r="C36">
            <v>31</v>
          </cell>
          <cell r="D36">
            <v>39</v>
          </cell>
        </row>
        <row r="37">
          <cell r="C37">
            <v>12</v>
          </cell>
          <cell r="D37">
            <v>12</v>
          </cell>
        </row>
        <row r="38">
          <cell r="C38">
            <v>30</v>
          </cell>
          <cell r="D38">
            <v>32</v>
          </cell>
        </row>
        <row r="39">
          <cell r="C39">
            <v>25</v>
          </cell>
          <cell r="D39">
            <v>34</v>
          </cell>
        </row>
        <row r="40">
          <cell r="C40">
            <v>26</v>
          </cell>
          <cell r="D40">
            <v>36</v>
          </cell>
        </row>
      </sheetData>
      <sheetData sheetId="3">
        <row r="4">
          <cell r="D4">
            <v>11</v>
          </cell>
        </row>
        <row r="5">
          <cell r="D5">
            <v>0</v>
          </cell>
        </row>
        <row r="6">
          <cell r="D6">
            <v>5</v>
          </cell>
        </row>
        <row r="7">
          <cell r="D7">
            <v>27</v>
          </cell>
        </row>
        <row r="8">
          <cell r="D8">
            <v>18</v>
          </cell>
        </row>
        <row r="10">
          <cell r="D10">
            <v>14</v>
          </cell>
        </row>
        <row r="11">
          <cell r="D11">
            <v>14</v>
          </cell>
        </row>
        <row r="12">
          <cell r="D12">
            <v>23</v>
          </cell>
        </row>
        <row r="14">
          <cell r="D14">
            <v>26</v>
          </cell>
        </row>
        <row r="15">
          <cell r="D15">
            <v>20</v>
          </cell>
        </row>
        <row r="16">
          <cell r="D16">
            <v>20</v>
          </cell>
        </row>
        <row r="17">
          <cell r="D17">
            <v>10</v>
          </cell>
        </row>
        <row r="18">
          <cell r="D18">
            <v>11</v>
          </cell>
        </row>
        <row r="19">
          <cell r="D19">
            <v>19</v>
          </cell>
        </row>
        <row r="20">
          <cell r="D20">
            <v>23</v>
          </cell>
        </row>
        <row r="21">
          <cell r="D21">
            <v>24</v>
          </cell>
        </row>
        <row r="22">
          <cell r="D22">
            <v>21</v>
          </cell>
        </row>
        <row r="23">
          <cell r="D23">
            <v>18</v>
          </cell>
        </row>
        <row r="24">
          <cell r="D24">
            <v>23</v>
          </cell>
        </row>
        <row r="25">
          <cell r="D25">
            <v>12</v>
          </cell>
        </row>
        <row r="26">
          <cell r="D26">
            <v>16</v>
          </cell>
        </row>
        <row r="28">
          <cell r="D28">
            <v>18</v>
          </cell>
        </row>
        <row r="29">
          <cell r="D29">
            <v>15</v>
          </cell>
        </row>
        <row r="30">
          <cell r="D30">
            <v>10</v>
          </cell>
        </row>
        <row r="31">
          <cell r="D31">
            <v>23</v>
          </cell>
        </row>
        <row r="32">
          <cell r="D32">
            <v>23</v>
          </cell>
        </row>
        <row r="33">
          <cell r="D33">
            <v>36</v>
          </cell>
        </row>
        <row r="35">
          <cell r="D35">
            <v>14</v>
          </cell>
        </row>
        <row r="36">
          <cell r="D36">
            <v>16</v>
          </cell>
        </row>
        <row r="37">
          <cell r="D37">
            <v>17</v>
          </cell>
        </row>
        <row r="38">
          <cell r="D38">
            <v>10</v>
          </cell>
        </row>
        <row r="39">
          <cell r="D39">
            <v>13</v>
          </cell>
        </row>
        <row r="40">
          <cell r="D40">
            <v>19</v>
          </cell>
        </row>
      </sheetData>
      <sheetData sheetId="4">
        <row r="4">
          <cell r="D4">
            <v>0</v>
          </cell>
        </row>
        <row r="5">
          <cell r="D5">
            <v>0</v>
          </cell>
        </row>
        <row r="6">
          <cell r="D6">
            <v>1</v>
          </cell>
        </row>
        <row r="7">
          <cell r="D7">
            <v>3</v>
          </cell>
        </row>
        <row r="8">
          <cell r="D8">
            <v>7</v>
          </cell>
        </row>
        <row r="10">
          <cell r="D10">
            <v>0</v>
          </cell>
        </row>
        <row r="12">
          <cell r="D12">
            <v>2</v>
          </cell>
        </row>
        <row r="14">
          <cell r="D14">
            <v>2</v>
          </cell>
        </row>
        <row r="15">
          <cell r="D15">
            <v>2</v>
          </cell>
        </row>
        <row r="16">
          <cell r="D16">
            <v>1</v>
          </cell>
        </row>
        <row r="17">
          <cell r="D17">
            <v>2</v>
          </cell>
        </row>
        <row r="18">
          <cell r="D18">
            <v>0</v>
          </cell>
        </row>
        <row r="19">
          <cell r="D19">
            <v>1</v>
          </cell>
        </row>
        <row r="20">
          <cell r="D20">
            <v>0</v>
          </cell>
        </row>
        <row r="21">
          <cell r="D21">
            <v>1</v>
          </cell>
        </row>
        <row r="22">
          <cell r="D22">
            <v>2</v>
          </cell>
        </row>
        <row r="23">
          <cell r="D23">
            <v>2</v>
          </cell>
        </row>
        <row r="24">
          <cell r="D24">
            <v>1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3</v>
          </cell>
        </row>
        <row r="30">
          <cell r="D30">
            <v>2</v>
          </cell>
        </row>
        <row r="31">
          <cell r="D31">
            <v>1</v>
          </cell>
        </row>
        <row r="32">
          <cell r="D32">
            <v>2</v>
          </cell>
        </row>
        <row r="33">
          <cell r="D33">
            <v>1</v>
          </cell>
        </row>
        <row r="35">
          <cell r="D35">
            <v>0</v>
          </cell>
        </row>
        <row r="36">
          <cell r="D36">
            <v>2</v>
          </cell>
        </row>
        <row r="37">
          <cell r="D37">
            <v>1</v>
          </cell>
        </row>
        <row r="38">
          <cell r="D38">
            <v>2</v>
          </cell>
        </row>
        <row r="39">
          <cell r="D39">
            <v>1</v>
          </cell>
        </row>
        <row r="40">
          <cell r="D40">
            <v>0</v>
          </cell>
        </row>
      </sheetData>
      <sheetData sheetId="5">
        <row r="4">
          <cell r="D4">
            <v>30</v>
          </cell>
        </row>
        <row r="5">
          <cell r="D5">
            <v>0</v>
          </cell>
        </row>
        <row r="6">
          <cell r="D6">
            <v>26</v>
          </cell>
        </row>
        <row r="7">
          <cell r="D7">
            <v>77</v>
          </cell>
        </row>
        <row r="8">
          <cell r="D8">
            <v>53</v>
          </cell>
        </row>
        <row r="10">
          <cell r="D10">
            <v>23</v>
          </cell>
        </row>
        <row r="11">
          <cell r="D11">
            <v>35</v>
          </cell>
        </row>
        <row r="12">
          <cell r="D12">
            <v>91</v>
          </cell>
        </row>
        <row r="14">
          <cell r="D14">
            <v>46</v>
          </cell>
        </row>
        <row r="15">
          <cell r="D15">
            <v>38</v>
          </cell>
        </row>
        <row r="16">
          <cell r="D16">
            <v>34</v>
          </cell>
        </row>
        <row r="17">
          <cell r="D17">
            <v>32</v>
          </cell>
        </row>
        <row r="18">
          <cell r="D18">
            <v>20</v>
          </cell>
        </row>
        <row r="19">
          <cell r="D19">
            <v>79</v>
          </cell>
        </row>
        <row r="20">
          <cell r="D20">
            <v>39</v>
          </cell>
        </row>
        <row r="21">
          <cell r="D21">
            <v>49</v>
          </cell>
        </row>
        <row r="22">
          <cell r="D22">
            <v>42</v>
          </cell>
        </row>
        <row r="23">
          <cell r="D23">
            <v>42</v>
          </cell>
        </row>
        <row r="24">
          <cell r="D24">
            <v>59</v>
          </cell>
        </row>
        <row r="25">
          <cell r="D25">
            <v>15</v>
          </cell>
        </row>
        <row r="26">
          <cell r="D26">
            <v>10</v>
          </cell>
        </row>
        <row r="28">
          <cell r="D28">
            <v>34</v>
          </cell>
        </row>
        <row r="29">
          <cell r="D29">
            <v>29</v>
          </cell>
        </row>
        <row r="30">
          <cell r="D30">
            <v>18</v>
          </cell>
        </row>
        <row r="31">
          <cell r="D31">
            <v>46</v>
          </cell>
        </row>
        <row r="32">
          <cell r="D32">
            <v>47</v>
          </cell>
        </row>
        <row r="33">
          <cell r="D33">
            <v>95</v>
          </cell>
        </row>
        <row r="35">
          <cell r="D35">
            <v>35</v>
          </cell>
        </row>
        <row r="36">
          <cell r="D36">
            <v>34</v>
          </cell>
        </row>
        <row r="37">
          <cell r="D37">
            <v>27</v>
          </cell>
        </row>
        <row r="38">
          <cell r="D38">
            <v>28</v>
          </cell>
        </row>
        <row r="39">
          <cell r="D39">
            <v>46</v>
          </cell>
        </row>
        <row r="40">
          <cell r="D40">
            <v>56</v>
          </cell>
        </row>
      </sheetData>
      <sheetData sheetId="6">
        <row r="4">
          <cell r="D4">
            <v>6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17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14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9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7">
        <row r="4">
          <cell r="D4">
            <v>37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19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13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11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8">
        <row r="4">
          <cell r="C4">
            <v>19</v>
          </cell>
          <cell r="D4">
            <v>22</v>
          </cell>
        </row>
        <row r="5">
          <cell r="C5">
            <v>0</v>
          </cell>
          <cell r="D5">
            <v>0</v>
          </cell>
        </row>
        <row r="6">
          <cell r="C6">
            <v>14</v>
          </cell>
          <cell r="D6">
            <v>20</v>
          </cell>
        </row>
        <row r="7">
          <cell r="C7">
            <v>6</v>
          </cell>
          <cell r="D7">
            <v>2</v>
          </cell>
        </row>
        <row r="8">
          <cell r="C8">
            <v>18</v>
          </cell>
          <cell r="D8">
            <v>6</v>
          </cell>
        </row>
        <row r="10">
          <cell r="C10">
            <v>18</v>
          </cell>
          <cell r="D10">
            <v>25</v>
          </cell>
        </row>
        <row r="11">
          <cell r="C11">
            <v>11</v>
          </cell>
          <cell r="D11">
            <v>32</v>
          </cell>
        </row>
        <row r="12">
          <cell r="C12">
            <v>11</v>
          </cell>
          <cell r="D12">
            <v>26</v>
          </cell>
        </row>
        <row r="14">
          <cell r="C14">
            <v>10</v>
          </cell>
          <cell r="D14">
            <v>9</v>
          </cell>
        </row>
        <row r="15">
          <cell r="C15">
            <v>6</v>
          </cell>
          <cell r="D15">
            <v>22</v>
          </cell>
        </row>
        <row r="16">
          <cell r="C16">
            <v>10</v>
          </cell>
          <cell r="D16">
            <v>15</v>
          </cell>
        </row>
        <row r="17">
          <cell r="C17">
            <v>20</v>
          </cell>
          <cell r="D17">
            <v>9</v>
          </cell>
        </row>
        <row r="18">
          <cell r="C18">
            <v>14</v>
          </cell>
          <cell r="D18">
            <v>19</v>
          </cell>
        </row>
        <row r="19">
          <cell r="C19">
            <v>19</v>
          </cell>
          <cell r="D19">
            <v>16</v>
          </cell>
        </row>
        <row r="20">
          <cell r="C20">
            <v>2</v>
          </cell>
          <cell r="D20">
            <v>4</v>
          </cell>
        </row>
        <row r="21">
          <cell r="C21">
            <v>1</v>
          </cell>
          <cell r="D21">
            <v>7</v>
          </cell>
        </row>
        <row r="22">
          <cell r="C22">
            <v>12</v>
          </cell>
          <cell r="D22">
            <v>16</v>
          </cell>
        </row>
        <row r="23">
          <cell r="C23">
            <v>29</v>
          </cell>
          <cell r="D23">
            <v>20</v>
          </cell>
        </row>
        <row r="24">
          <cell r="C24">
            <v>10</v>
          </cell>
          <cell r="D24">
            <v>7</v>
          </cell>
        </row>
        <row r="25">
          <cell r="C25">
            <v>7</v>
          </cell>
          <cell r="D25">
            <v>9</v>
          </cell>
        </row>
        <row r="26">
          <cell r="C26">
            <v>1</v>
          </cell>
          <cell r="D26">
            <v>9</v>
          </cell>
        </row>
        <row r="28">
          <cell r="C28">
            <v>15</v>
          </cell>
          <cell r="D28">
            <v>11</v>
          </cell>
        </row>
        <row r="29">
          <cell r="C29">
            <v>19</v>
          </cell>
          <cell r="D29">
            <v>22</v>
          </cell>
        </row>
        <row r="30">
          <cell r="C30">
            <v>11</v>
          </cell>
          <cell r="D30">
            <v>11</v>
          </cell>
        </row>
        <row r="31">
          <cell r="C31">
            <v>2</v>
          </cell>
          <cell r="D31">
            <v>8</v>
          </cell>
        </row>
        <row r="32">
          <cell r="C32">
            <v>16</v>
          </cell>
          <cell r="D32">
            <v>10</v>
          </cell>
        </row>
        <row r="33">
          <cell r="C33">
            <v>5</v>
          </cell>
          <cell r="D33">
            <v>21</v>
          </cell>
        </row>
        <row r="34">
          <cell r="C34">
            <v>43</v>
          </cell>
          <cell r="D34">
            <v>38</v>
          </cell>
        </row>
        <row r="35">
          <cell r="C35">
            <v>13</v>
          </cell>
          <cell r="D35">
            <v>17</v>
          </cell>
        </row>
        <row r="36">
          <cell r="C36">
            <v>31</v>
          </cell>
          <cell r="D36">
            <v>14</v>
          </cell>
        </row>
        <row r="37">
          <cell r="C37">
            <v>9</v>
          </cell>
          <cell r="D37">
            <v>4</v>
          </cell>
        </row>
        <row r="38">
          <cell r="C38">
            <v>5</v>
          </cell>
          <cell r="D38">
            <v>14</v>
          </cell>
        </row>
        <row r="39">
          <cell r="C39">
            <v>15</v>
          </cell>
          <cell r="D39">
            <v>9</v>
          </cell>
        </row>
        <row r="40">
          <cell r="C40">
            <v>10</v>
          </cell>
          <cell r="D40">
            <v>7</v>
          </cell>
        </row>
      </sheetData>
      <sheetData sheetId="9">
        <row r="4">
          <cell r="C4">
            <v>0</v>
          </cell>
          <cell r="D4">
            <v>1</v>
          </cell>
        </row>
        <row r="5">
          <cell r="C5">
            <v>0</v>
          </cell>
          <cell r="D5">
            <v>0</v>
          </cell>
        </row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0</v>
          </cell>
        </row>
        <row r="8">
          <cell r="C8">
            <v>5</v>
          </cell>
          <cell r="D8">
            <v>4</v>
          </cell>
        </row>
        <row r="10">
          <cell r="C10">
            <v>0</v>
          </cell>
          <cell r="D10">
            <v>1</v>
          </cell>
        </row>
        <row r="11">
          <cell r="C11">
            <v>3</v>
          </cell>
          <cell r="D11">
            <v>4</v>
          </cell>
        </row>
        <row r="12">
          <cell r="C12">
            <v>3</v>
          </cell>
          <cell r="D12">
            <v>4</v>
          </cell>
        </row>
        <row r="14">
          <cell r="C14">
            <v>1</v>
          </cell>
          <cell r="D14">
            <v>1</v>
          </cell>
        </row>
        <row r="15">
          <cell r="C15">
            <v>1</v>
          </cell>
          <cell r="D15">
            <v>1</v>
          </cell>
        </row>
        <row r="16">
          <cell r="C16">
            <v>0</v>
          </cell>
          <cell r="D16">
            <v>2</v>
          </cell>
        </row>
        <row r="17">
          <cell r="C17">
            <v>1</v>
          </cell>
          <cell r="D17">
            <v>4</v>
          </cell>
        </row>
        <row r="18">
          <cell r="C18">
            <v>3</v>
          </cell>
          <cell r="D18">
            <v>1</v>
          </cell>
        </row>
        <row r="19">
          <cell r="C19">
            <v>6</v>
          </cell>
          <cell r="D19">
            <v>2</v>
          </cell>
        </row>
        <row r="20">
          <cell r="C20">
            <v>2</v>
          </cell>
          <cell r="D20">
            <v>0</v>
          </cell>
        </row>
        <row r="21">
          <cell r="C21">
            <v>0</v>
          </cell>
          <cell r="D21">
            <v>1</v>
          </cell>
        </row>
        <row r="22">
          <cell r="C22">
            <v>3</v>
          </cell>
          <cell r="D22">
            <v>3</v>
          </cell>
        </row>
        <row r="23">
          <cell r="C23">
            <v>3</v>
          </cell>
          <cell r="D23">
            <v>2</v>
          </cell>
        </row>
        <row r="24">
          <cell r="C24">
            <v>2</v>
          </cell>
          <cell r="D24">
            <v>2</v>
          </cell>
        </row>
        <row r="25">
          <cell r="C25">
            <v>2</v>
          </cell>
          <cell r="D25">
            <v>0</v>
          </cell>
        </row>
        <row r="26">
          <cell r="C26">
            <v>1</v>
          </cell>
          <cell r="D26">
            <v>3</v>
          </cell>
        </row>
        <row r="28">
          <cell r="C28">
            <v>0</v>
          </cell>
          <cell r="D28">
            <v>2</v>
          </cell>
        </row>
        <row r="29">
          <cell r="C29">
            <v>4</v>
          </cell>
          <cell r="D29">
            <v>8</v>
          </cell>
        </row>
        <row r="30">
          <cell r="C30">
            <v>2</v>
          </cell>
          <cell r="D30">
            <v>0</v>
          </cell>
        </row>
        <row r="31">
          <cell r="C31">
            <v>1</v>
          </cell>
          <cell r="D31">
            <v>1</v>
          </cell>
        </row>
        <row r="32">
          <cell r="C32">
            <v>2</v>
          </cell>
          <cell r="D32">
            <v>0</v>
          </cell>
        </row>
        <row r="33">
          <cell r="C33">
            <v>4</v>
          </cell>
          <cell r="D33">
            <v>9</v>
          </cell>
        </row>
        <row r="34">
          <cell r="C34">
            <v>41</v>
          </cell>
          <cell r="D34">
            <v>38</v>
          </cell>
        </row>
        <row r="35">
          <cell r="C35">
            <v>1</v>
          </cell>
          <cell r="D35">
            <v>3</v>
          </cell>
        </row>
        <row r="36">
          <cell r="C36">
            <v>9</v>
          </cell>
          <cell r="D36">
            <v>4</v>
          </cell>
        </row>
        <row r="37">
          <cell r="C37">
            <v>2</v>
          </cell>
          <cell r="D37">
            <v>2</v>
          </cell>
        </row>
        <row r="38">
          <cell r="C38">
            <v>0</v>
          </cell>
          <cell r="D38">
            <v>4</v>
          </cell>
        </row>
        <row r="39">
          <cell r="C39">
            <v>3</v>
          </cell>
          <cell r="D39">
            <v>1</v>
          </cell>
        </row>
        <row r="40">
          <cell r="C40">
            <v>1</v>
          </cell>
          <cell r="D40">
            <v>1</v>
          </cell>
        </row>
      </sheetData>
      <sheetData sheetId="10"/>
      <sheetData sheetId="11">
        <row r="4">
          <cell r="C4">
            <v>2</v>
          </cell>
          <cell r="D4">
            <v>18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11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21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13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</row>
        <row r="5">
          <cell r="C5">
            <v>0</v>
          </cell>
          <cell r="D5">
            <v>0</v>
          </cell>
        </row>
        <row r="6">
          <cell r="C6">
            <v>3</v>
          </cell>
          <cell r="D6">
            <v>3</v>
          </cell>
        </row>
        <row r="7">
          <cell r="C7">
            <v>2</v>
          </cell>
          <cell r="D7">
            <v>3</v>
          </cell>
        </row>
        <row r="8">
          <cell r="C8">
            <v>0</v>
          </cell>
          <cell r="D8">
            <v>8</v>
          </cell>
        </row>
        <row r="10">
          <cell r="C10">
            <v>0</v>
          </cell>
          <cell r="D10">
            <v>3</v>
          </cell>
        </row>
        <row r="11">
          <cell r="C11">
            <v>17</v>
          </cell>
          <cell r="D11">
            <v>24</v>
          </cell>
        </row>
        <row r="12">
          <cell r="C12">
            <v>20</v>
          </cell>
          <cell r="D12">
            <v>15</v>
          </cell>
        </row>
        <row r="14">
          <cell r="C14">
            <v>22</v>
          </cell>
          <cell r="D14">
            <v>9</v>
          </cell>
        </row>
        <row r="15">
          <cell r="C15">
            <v>23</v>
          </cell>
          <cell r="D15">
            <v>14</v>
          </cell>
        </row>
        <row r="16">
          <cell r="C16">
            <v>2</v>
          </cell>
          <cell r="D16">
            <v>1</v>
          </cell>
        </row>
        <row r="17">
          <cell r="C17">
            <v>9</v>
          </cell>
          <cell r="D17">
            <v>21</v>
          </cell>
        </row>
        <row r="18">
          <cell r="C18">
            <v>2</v>
          </cell>
          <cell r="D18">
            <v>3</v>
          </cell>
        </row>
        <row r="19">
          <cell r="C19">
            <v>12</v>
          </cell>
          <cell r="D19">
            <v>1</v>
          </cell>
        </row>
        <row r="20">
          <cell r="C20">
            <v>0</v>
          </cell>
          <cell r="D20">
            <v>0</v>
          </cell>
        </row>
        <row r="21">
          <cell r="C21">
            <v>22</v>
          </cell>
          <cell r="D21">
            <v>36</v>
          </cell>
        </row>
        <row r="22">
          <cell r="C22">
            <v>14</v>
          </cell>
          <cell r="D22">
            <v>12</v>
          </cell>
        </row>
        <row r="23">
          <cell r="C23">
            <v>21</v>
          </cell>
          <cell r="D23">
            <v>30</v>
          </cell>
        </row>
        <row r="24">
          <cell r="C24">
            <v>20</v>
          </cell>
          <cell r="D24">
            <v>21</v>
          </cell>
        </row>
        <row r="25">
          <cell r="C25">
            <v>0</v>
          </cell>
          <cell r="D25">
            <v>0</v>
          </cell>
        </row>
        <row r="26">
          <cell r="C26">
            <v>9</v>
          </cell>
          <cell r="D26">
            <v>14</v>
          </cell>
        </row>
        <row r="28">
          <cell r="C28">
            <v>30</v>
          </cell>
          <cell r="D28">
            <v>23</v>
          </cell>
        </row>
        <row r="29">
          <cell r="C29">
            <v>14</v>
          </cell>
          <cell r="D29">
            <v>11</v>
          </cell>
        </row>
        <row r="30">
          <cell r="C30">
            <v>12</v>
          </cell>
          <cell r="D30">
            <v>17</v>
          </cell>
        </row>
        <row r="31">
          <cell r="C31">
            <v>20</v>
          </cell>
          <cell r="D31">
            <v>11</v>
          </cell>
        </row>
        <row r="32">
          <cell r="C32">
            <v>11</v>
          </cell>
          <cell r="D32">
            <v>14</v>
          </cell>
        </row>
        <row r="33">
          <cell r="C33">
            <v>1</v>
          </cell>
          <cell r="D33">
            <v>4</v>
          </cell>
        </row>
        <row r="35">
          <cell r="C35">
            <v>3</v>
          </cell>
          <cell r="D35">
            <v>3</v>
          </cell>
        </row>
        <row r="36">
          <cell r="C36">
            <v>16</v>
          </cell>
          <cell r="D36">
            <v>15</v>
          </cell>
        </row>
        <row r="37">
          <cell r="C37">
            <v>1</v>
          </cell>
          <cell r="D37">
            <v>3</v>
          </cell>
        </row>
        <row r="38">
          <cell r="C38">
            <v>12</v>
          </cell>
          <cell r="D38">
            <v>13</v>
          </cell>
        </row>
        <row r="39">
          <cell r="C39">
            <v>11</v>
          </cell>
          <cell r="D39">
            <v>9</v>
          </cell>
        </row>
        <row r="40">
          <cell r="C40">
            <v>15</v>
          </cell>
          <cell r="D40">
            <v>22</v>
          </cell>
        </row>
      </sheetData>
      <sheetData sheetId="14">
        <row r="4">
          <cell r="C4">
            <v>0</v>
          </cell>
          <cell r="D4">
            <v>2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1</v>
          </cell>
          <cell r="D7">
            <v>0</v>
          </cell>
        </row>
        <row r="8">
          <cell r="C8">
            <v>0</v>
          </cell>
          <cell r="D8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1</v>
          </cell>
          <cell r="D11">
            <v>0</v>
          </cell>
        </row>
        <row r="12">
          <cell r="C12">
            <v>1</v>
          </cell>
          <cell r="D12">
            <v>0</v>
          </cell>
        </row>
        <row r="14">
          <cell r="C14">
            <v>0</v>
          </cell>
          <cell r="D14">
            <v>1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2</v>
          </cell>
        </row>
        <row r="21">
          <cell r="C21">
            <v>1</v>
          </cell>
          <cell r="D21">
            <v>2</v>
          </cell>
        </row>
        <row r="22">
          <cell r="C22">
            <v>0</v>
          </cell>
          <cell r="D22">
            <v>0</v>
          </cell>
        </row>
        <row r="23">
          <cell r="C23">
            <v>1</v>
          </cell>
          <cell r="D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2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1</v>
          </cell>
        </row>
        <row r="32">
          <cell r="C32">
            <v>0</v>
          </cell>
          <cell r="D32">
            <v>1</v>
          </cell>
        </row>
        <row r="33">
          <cell r="C33">
            <v>1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1</v>
          </cell>
          <cell r="D38">
            <v>1</v>
          </cell>
        </row>
        <row r="39">
          <cell r="C39">
            <v>1</v>
          </cell>
          <cell r="D39">
            <v>1</v>
          </cell>
        </row>
        <row r="40">
          <cell r="C40">
            <v>0</v>
          </cell>
          <cell r="D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16" zoomScaleNormal="100" workbookViewId="0">
      <selection activeCell="B40" sqref="B40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50" customWidth="1"/>
    <col min="12" max="12" width="10.625" customWidth="1"/>
    <col min="13" max="14" width="22.625" customWidth="1"/>
  </cols>
  <sheetData>
    <row r="1" spans="1:15" ht="27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6.25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6.25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2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thickBot="1" x14ac:dyDescent="0.25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ht="15" x14ac:dyDescent="0.2">
      <c r="A6" s="33" t="s">
        <v>18</v>
      </c>
      <c r="B6" s="34">
        <v>2.5</v>
      </c>
      <c r="C6" s="35">
        <f>SUM('[1]Total Applications'!$D4:$D5)</f>
        <v>31</v>
      </c>
      <c r="D6" s="35">
        <f>SUM('[1]Total Applications'!$C$4:$D5)</f>
        <v>56</v>
      </c>
      <c r="E6" s="36">
        <f>MAX('[1]Waiting Times 1st Cons'!$D4:$D5)</f>
        <v>11</v>
      </c>
      <c r="F6" s="36">
        <f>SUM('[1]Number Waiting Priority Apps'!$D4:$D5)</f>
        <v>0</v>
      </c>
      <c r="G6" s="36">
        <f>SUM('[1]Numbers Waiting 1st Cons'!$D4:$D5)</f>
        <v>30</v>
      </c>
      <c r="H6" s="37">
        <f>MAX('[1]Waiting Times 2nd Cons'!$D4:$D5)</f>
        <v>6</v>
      </c>
      <c r="I6" s="37">
        <f>SUM('[1]Numbers Waiting 2nd Cons'!$D4:$D5)</f>
        <v>37</v>
      </c>
      <c r="J6" s="38">
        <f>SUM('[1]Number of 1st Cons Apps Held'!$C$4:$D5)</f>
        <v>41</v>
      </c>
      <c r="K6" s="38">
        <f>SUM('[1]Number of 2nd Cons Apps Held'!$D$4:$D5)</f>
        <v>18</v>
      </c>
      <c r="L6" s="38">
        <f>SUM('[1]Number of Priority Apps Held'!$C$4:$D5)</f>
        <v>1</v>
      </c>
      <c r="M6" s="39">
        <f>SUM('[1]District Court Family'!$C4:$D5)+SUM('[1]District Court Family Appeals'!$C4:$D5)</f>
        <v>22</v>
      </c>
      <c r="N6" s="40">
        <f>SUM('[1]CC Jud Sep &amp; Div'!$C4:$D5)</f>
        <v>0</v>
      </c>
    </row>
    <row r="7" spans="1:15" s="22" customFormat="1" ht="15" x14ac:dyDescent="0.2">
      <c r="A7" s="33" t="s">
        <v>19</v>
      </c>
      <c r="B7" s="41">
        <v>2.8</v>
      </c>
      <c r="C7" s="35">
        <f>'[1]Total Applications'!$D6</f>
        <v>28</v>
      </c>
      <c r="D7" s="35">
        <f>SUM('[1]Total Applications'!$C$6:$D6)</f>
        <v>57</v>
      </c>
      <c r="E7" s="36">
        <f>'[1]Waiting Times 1st Cons'!$D6</f>
        <v>5</v>
      </c>
      <c r="F7" s="36">
        <f>'[1]Number Waiting Priority Apps'!$D6</f>
        <v>1</v>
      </c>
      <c r="G7" s="36">
        <f>'[1]Numbers Waiting 1st Cons'!$D6</f>
        <v>26</v>
      </c>
      <c r="H7" s="37">
        <f>'[1]Waiting Times 2nd Cons'!$D6</f>
        <v>0</v>
      </c>
      <c r="I7" s="37">
        <f>'[1]Numbers Waiting 2nd Cons'!$D6</f>
        <v>0</v>
      </c>
      <c r="J7" s="38">
        <f>SUM('[1]Number of 1st Cons Apps Held'!$C6:$D$6)</f>
        <v>34</v>
      </c>
      <c r="K7" s="38">
        <f>SUM('[1]Number of 2nd Cons Apps Held'!$D6:$D6)</f>
        <v>0</v>
      </c>
      <c r="L7" s="38">
        <f>SUM('[1]Number of Priority Apps Held'!$C6:$D6)</f>
        <v>6</v>
      </c>
      <c r="M7" s="39">
        <f>SUM('[1]District Court Family'!$C6:$D6)+SUM('[1]District Court Family Appeals'!$C6:$D6)</f>
        <v>6</v>
      </c>
      <c r="N7" s="40">
        <f>SUM('[1]CC Jud Sep &amp; Div'!$C6:$D6)</f>
        <v>0</v>
      </c>
    </row>
    <row r="8" spans="1:15" s="22" customFormat="1" ht="15" x14ac:dyDescent="0.2">
      <c r="A8" s="33" t="s">
        <v>20</v>
      </c>
      <c r="B8" s="41">
        <v>1.7</v>
      </c>
      <c r="C8" s="35">
        <f>'[1]Total Applications'!$D7</f>
        <v>12</v>
      </c>
      <c r="D8" s="35">
        <f>SUM('[1]Total Applications'!$C$7:$D7)</f>
        <v>30</v>
      </c>
      <c r="E8" s="36">
        <f>'[1]Waiting Times 1st Cons'!$D7</f>
        <v>27</v>
      </c>
      <c r="F8" s="36">
        <f>'[1]Number Waiting Priority Apps'!$D7</f>
        <v>3</v>
      </c>
      <c r="G8" s="36">
        <f>'[1]Numbers Waiting 1st Cons'!$D7</f>
        <v>77</v>
      </c>
      <c r="H8" s="37">
        <f>'[1]Waiting Times 2nd Cons'!$D7</f>
        <v>0</v>
      </c>
      <c r="I8" s="37">
        <f>'[1]Numbers Waiting 2nd Cons'!$D7</f>
        <v>0</v>
      </c>
      <c r="J8" s="38">
        <f>SUM('[1]Number of 1st Cons Apps Held'!$C7:$D$7)</f>
        <v>8</v>
      </c>
      <c r="K8" s="38">
        <f>SUM('[1]Number of 2nd Cons Apps Held'!$D7:$D7)</f>
        <v>0</v>
      </c>
      <c r="L8" s="38">
        <f>SUM('[1]Number of Priority Apps Held'!$C7:$D7)</f>
        <v>2</v>
      </c>
      <c r="M8" s="39">
        <f>SUM('[1]District Court Family'!$C7:$D7)+SUM('[1]District Court Family Appeals'!$C7:$D7)</f>
        <v>6</v>
      </c>
      <c r="N8" s="40">
        <f>SUM('[1]CC Jud Sep &amp; Div'!$C7:$D7)</f>
        <v>0</v>
      </c>
    </row>
    <row r="9" spans="1:15" s="22" customFormat="1" ht="15" x14ac:dyDescent="0.2">
      <c r="A9" s="33" t="s">
        <v>21</v>
      </c>
      <c r="B9" s="41">
        <v>2</v>
      </c>
      <c r="C9" s="35">
        <f>'[1]Total Applications'!$D8</f>
        <v>21</v>
      </c>
      <c r="D9" s="35">
        <f>SUM('[1]Total Applications'!$C$8:$D8)</f>
        <v>42</v>
      </c>
      <c r="E9" s="36">
        <f>'[1]Waiting Times 1st Cons'!$D8</f>
        <v>18</v>
      </c>
      <c r="F9" s="36">
        <f>'[1]Number Waiting Priority Apps'!$D8</f>
        <v>7</v>
      </c>
      <c r="G9" s="36">
        <f>'[1]Numbers Waiting 1st Cons'!$D8</f>
        <v>53</v>
      </c>
      <c r="H9" s="37">
        <f>'[1]Waiting Times 2nd Cons'!$D8</f>
        <v>0</v>
      </c>
      <c r="I9" s="37">
        <f>'[1]Numbers Waiting 2nd Cons'!$D8</f>
        <v>0</v>
      </c>
      <c r="J9" s="38">
        <f>SUM('[1]Number of 1st Cons Apps Held'!$C8:$D$8)</f>
        <v>24</v>
      </c>
      <c r="K9" s="38">
        <f>SUM('[1]Number of 2nd Cons Apps Held'!$D8:$D8)</f>
        <v>0</v>
      </c>
      <c r="L9" s="38">
        <f>SUM('[1]Number of Priority Apps Held'!$C8:$D8)</f>
        <v>9</v>
      </c>
      <c r="M9" s="39">
        <f>SUM('[1]District Court Family'!$C8:$D8)+SUM('[1]District Court Family Appeals'!$C8:$D8)</f>
        <v>9</v>
      </c>
      <c r="N9" s="40">
        <f>SUM('[1]CC Jud Sep &amp; Div'!$C8:$D8)</f>
        <v>0</v>
      </c>
    </row>
    <row r="10" spans="1:15" s="22" customFormat="1" ht="15" x14ac:dyDescent="0.2">
      <c r="A10" s="33" t="s">
        <v>22</v>
      </c>
      <c r="B10" s="41">
        <v>3</v>
      </c>
      <c r="C10" s="35">
        <f>'[1]Total Applications'!$D10</f>
        <v>12</v>
      </c>
      <c r="D10" s="35">
        <f>SUM('[1]Total Applications'!$C$10:$D10)</f>
        <v>24</v>
      </c>
      <c r="E10" s="36">
        <f>'[1]Waiting Times 1st Cons'!$D10</f>
        <v>14</v>
      </c>
      <c r="F10" s="36">
        <f>'[1]Number Waiting Priority Apps'!$D10</f>
        <v>0</v>
      </c>
      <c r="G10" s="36">
        <f>'[1]Numbers Waiting 1st Cons'!$D10</f>
        <v>23</v>
      </c>
      <c r="H10" s="37">
        <f>'[1]Waiting Times 2nd Cons'!$D10</f>
        <v>0</v>
      </c>
      <c r="I10" s="37">
        <f>'[1]Numbers Waiting 2nd Cons'!$D10</f>
        <v>0</v>
      </c>
      <c r="J10" s="38">
        <f>SUM('[1]Number of 1st Cons Apps Held'!$C10:$D$10)</f>
        <v>43</v>
      </c>
      <c r="K10" s="38">
        <f>SUM('[1]Number of 2nd Cons Apps Held'!$D$10:$D10)</f>
        <v>0</v>
      </c>
      <c r="L10" s="38">
        <f>SUM('[1]Number of Priority Apps Held'!$C$10:$D10)</f>
        <v>1</v>
      </c>
      <c r="M10" s="39">
        <f>SUM('[1]District Court Family'!$C10:$D10)+SUM('[1]District Court Family Appeals'!$C10:$D10)</f>
        <v>3</v>
      </c>
      <c r="N10" s="40">
        <f>SUM('[1]CC Jud Sep &amp; Div'!$C10:$D10)</f>
        <v>0</v>
      </c>
    </row>
    <row r="11" spans="1:15" s="22" customFormat="1" ht="15" x14ac:dyDescent="0.2">
      <c r="A11" s="33" t="s">
        <v>23</v>
      </c>
      <c r="B11" s="41">
        <v>6.2</v>
      </c>
      <c r="C11" s="35">
        <f>'[1]Total Applications'!$D11</f>
        <v>52</v>
      </c>
      <c r="D11" s="35">
        <f>SUM('[1]Total Applications'!$C$11:$D11)</f>
        <v>86</v>
      </c>
      <c r="E11" s="36">
        <f>'[1]Waiting Times 1st Cons'!$D11</f>
        <v>14</v>
      </c>
      <c r="F11" s="36">
        <f>D9</f>
        <v>42</v>
      </c>
      <c r="G11" s="36">
        <f>'[1]Numbers Waiting 1st Cons'!$D11</f>
        <v>35</v>
      </c>
      <c r="H11" s="37">
        <f>'[1]Waiting Times 2nd Cons'!$D11</f>
        <v>0</v>
      </c>
      <c r="I11" s="37">
        <f>'[1]Numbers Waiting 2nd Cons'!$D11</f>
        <v>0</v>
      </c>
      <c r="J11" s="38">
        <f>SUM('[1]Number of 1st Cons Apps Held'!$C11:$D$11)</f>
        <v>43</v>
      </c>
      <c r="K11" s="38">
        <f>SUM('[1]Number of 2nd Cons Apps Held'!$D11:$D11)</f>
        <v>0</v>
      </c>
      <c r="L11" s="38">
        <f>SUM('[1]Number of Priority Apps Held'!$C11:$D11)</f>
        <v>7</v>
      </c>
      <c r="M11" s="39">
        <f>SUM('[1]District Court Family'!$C11:$D11)+SUM('[1]District Court Family Appeals'!$C11:$D11)</f>
        <v>42</v>
      </c>
      <c r="N11" s="40">
        <f>SUM('[1]CC Jud Sep &amp; Div'!$C11:$D11)</f>
        <v>0</v>
      </c>
    </row>
    <row r="12" spans="1:15" s="22" customFormat="1" ht="15" x14ac:dyDescent="0.2">
      <c r="A12" s="33" t="s">
        <v>24</v>
      </c>
      <c r="B12" s="41">
        <v>6.1</v>
      </c>
      <c r="C12" s="35">
        <f>'[1]Total Applications'!$D12</f>
        <v>43</v>
      </c>
      <c r="D12" s="35">
        <f>SUM('[1]Total Applications'!$C$12:$D12)</f>
        <v>81</v>
      </c>
      <c r="E12" s="36">
        <f>'[1]Waiting Times 1st Cons'!$D12</f>
        <v>23</v>
      </c>
      <c r="F12" s="36">
        <f>'[1]Number Waiting Priority Apps'!$D12</f>
        <v>2</v>
      </c>
      <c r="G12" s="36">
        <f>'[1]Numbers Waiting 1st Cons'!$D12</f>
        <v>91</v>
      </c>
      <c r="H12" s="37">
        <f>'[1]Waiting Times 2nd Cons'!$D12</f>
        <v>0</v>
      </c>
      <c r="I12" s="37">
        <f>'[1]Numbers Waiting 2nd Cons'!$D12</f>
        <v>0</v>
      </c>
      <c r="J12" s="38">
        <f>SUM('[1]Number of 1st Cons Apps Held'!$C12:$D$12)</f>
        <v>37</v>
      </c>
      <c r="K12" s="38">
        <f>SUM('[1]Number of 2nd Cons Apps Held'!$D12:$D12)</f>
        <v>0</v>
      </c>
      <c r="L12" s="38">
        <f>SUM('[1]Number of Priority Apps Held'!$C12:$D12)</f>
        <v>7</v>
      </c>
      <c r="M12" s="39">
        <f>SUM('[1]District Court Family'!$C12:$D12)+SUM('[1]District Court Family Appeals'!$C12:$D12)</f>
        <v>36</v>
      </c>
      <c r="N12" s="40">
        <f>SUM('[1]CC Jud Sep &amp; Div'!$C12:$D12)</f>
        <v>0</v>
      </c>
    </row>
    <row r="13" spans="1:15" s="22" customFormat="1" ht="15" x14ac:dyDescent="0.2">
      <c r="A13" s="33" t="s">
        <v>25</v>
      </c>
      <c r="B13" s="41">
        <v>2</v>
      </c>
      <c r="C13" s="35">
        <f>'[1]Total Applications'!$D14</f>
        <v>22</v>
      </c>
      <c r="D13" s="35">
        <f>SUM('[1]Total Applications'!$C$14:$D14)</f>
        <v>63</v>
      </c>
      <c r="E13" s="36">
        <f>'[1]Waiting Times 1st Cons'!$D14</f>
        <v>26</v>
      </c>
      <c r="F13" s="36">
        <f>'[1]Number Waiting Priority Apps'!$D14</f>
        <v>2</v>
      </c>
      <c r="G13" s="36">
        <f>'[1]Numbers Waiting 1st Cons'!$D14</f>
        <v>46</v>
      </c>
      <c r="H13" s="37">
        <f>'[1]Waiting Times 2nd Cons'!$D14</f>
        <v>0</v>
      </c>
      <c r="I13" s="37">
        <f>'[1]Numbers Waiting 2nd Cons'!$D14</f>
        <v>0</v>
      </c>
      <c r="J13" s="38">
        <f>SUM('[1]Number of 1st Cons Apps Held'!$C14:$D$14)</f>
        <v>19</v>
      </c>
      <c r="K13" s="38">
        <f>SUM('[1]Number of 2nd Cons Apps Held'!$D14:$D14)</f>
        <v>0</v>
      </c>
      <c r="L13" s="38">
        <f>SUM('[1]Number of Priority Apps Held'!$C14:$D14)</f>
        <v>2</v>
      </c>
      <c r="M13" s="39">
        <f>SUM('[1]District Court Family'!$C14:$D14)+SUM('[1]District Court Family Appeals'!$C14:$D14)</f>
        <v>32</v>
      </c>
      <c r="N13" s="40">
        <f>SUM('[1]CC Jud Sep &amp; Div'!$C14:$D14)</f>
        <v>0</v>
      </c>
    </row>
    <row r="14" spans="1:15" s="22" customFormat="1" ht="15" x14ac:dyDescent="0.2">
      <c r="A14" s="33" t="s">
        <v>26</v>
      </c>
      <c r="B14" s="41">
        <v>2.8</v>
      </c>
      <c r="C14" s="35">
        <f>'[1]Total Applications'!$D15</f>
        <v>33</v>
      </c>
      <c r="D14" s="35">
        <f>SUM('[1]Total Applications'!$C$15:$D15)</f>
        <v>62</v>
      </c>
      <c r="E14" s="36">
        <f>'[1]Waiting Times 1st Cons'!$D15</f>
        <v>20</v>
      </c>
      <c r="F14" s="36">
        <f>'[1]Number Waiting Priority Apps'!$D15</f>
        <v>2</v>
      </c>
      <c r="G14" s="36">
        <f>'[1]Numbers Waiting 1st Cons'!$D15</f>
        <v>38</v>
      </c>
      <c r="H14" s="37">
        <f>'[1]Waiting Times 2nd Cons'!$D15</f>
        <v>17</v>
      </c>
      <c r="I14" s="37">
        <f>'[1]Numbers Waiting 2nd Cons'!$D15</f>
        <v>19</v>
      </c>
      <c r="J14" s="38">
        <f>SUM('[1]Number of 1st Cons Apps Held'!$C15:$D$15)</f>
        <v>28</v>
      </c>
      <c r="K14" s="38">
        <f>SUM('[1]Number of 2nd Cons Apps Held'!$D15:$D15)</f>
        <v>11</v>
      </c>
      <c r="L14" s="38">
        <f>SUM('[1]Number of Priority Apps Held'!$C15:$D15)</f>
        <v>2</v>
      </c>
      <c r="M14" s="39">
        <f>SUM('[1]District Court Family'!$C15:$D15)+SUM('[1]District Court Family Appeals'!$C15:$D15)</f>
        <v>37</v>
      </c>
      <c r="N14" s="40">
        <f>SUM('[1]CC Jud Sep &amp; Div'!$C15:$D15)</f>
        <v>0</v>
      </c>
    </row>
    <row r="15" spans="1:15" s="22" customFormat="1" ht="15" x14ac:dyDescent="0.2">
      <c r="A15" s="33" t="s">
        <v>27</v>
      </c>
      <c r="B15" s="41">
        <v>2.5</v>
      </c>
      <c r="C15" s="35">
        <f>'[1]Total Applications'!$D16</f>
        <v>20</v>
      </c>
      <c r="D15" s="35">
        <f>SUM('[1]Total Applications'!$C$16:$D16)</f>
        <v>25</v>
      </c>
      <c r="E15" s="36">
        <f>'[1]Waiting Times 1st Cons'!$D16</f>
        <v>20</v>
      </c>
      <c r="F15" s="36">
        <f>'[1]Number Waiting Priority Apps'!$D16</f>
        <v>1</v>
      </c>
      <c r="G15" s="36">
        <f>'[1]Numbers Waiting 1st Cons'!$D16</f>
        <v>34</v>
      </c>
      <c r="H15" s="37">
        <f>'[1]Waiting Times 2nd Cons'!$D16</f>
        <v>0</v>
      </c>
      <c r="I15" s="37">
        <f>'[1]Numbers Waiting 2nd Cons'!$D16</f>
        <v>0</v>
      </c>
      <c r="J15" s="38">
        <f>SUM('[1]Number of 1st Cons Apps Held'!$C16:$D$16)</f>
        <v>25</v>
      </c>
      <c r="K15" s="38">
        <f>SUM('[1]Number of 2nd Cons Apps Held'!$D16:$D16)</f>
        <v>0</v>
      </c>
      <c r="L15" s="38">
        <f>SUM('[1]Number of Priority Apps Held'!$C16:$D16)</f>
        <v>2</v>
      </c>
      <c r="M15" s="39">
        <f>SUM('[1]District Court Family'!$C16:$D16)+SUM('[1]District Court Family Appeals'!$C16:$D16)</f>
        <v>3</v>
      </c>
      <c r="N15" s="40">
        <f>SUM('[1]CC Jud Sep &amp; Div'!$C16:$D16)</f>
        <v>0</v>
      </c>
    </row>
    <row r="16" spans="1:15" s="22" customFormat="1" ht="15" x14ac:dyDescent="0.2">
      <c r="A16" s="33" t="s">
        <v>28</v>
      </c>
      <c r="B16" s="41">
        <v>5</v>
      </c>
      <c r="C16" s="35">
        <f>'[1]Total Applications'!$D17</f>
        <v>41</v>
      </c>
      <c r="D16" s="35">
        <f>SUM('[1]Total Applications'!$C$17:$D17)</f>
        <v>71</v>
      </c>
      <c r="E16" s="36">
        <f>'[1]Waiting Times 1st Cons'!$D17</f>
        <v>10</v>
      </c>
      <c r="F16" s="36">
        <f>'[1]Number Waiting Priority Apps'!$D17</f>
        <v>2</v>
      </c>
      <c r="G16" s="36">
        <f>'[1]Numbers Waiting 1st Cons'!$D17</f>
        <v>32</v>
      </c>
      <c r="H16" s="37">
        <f>'[1]Waiting Times 2nd Cons'!$D17</f>
        <v>0</v>
      </c>
      <c r="I16" s="37">
        <f>'[1]Numbers Waiting 2nd Cons'!$D17</f>
        <v>0</v>
      </c>
      <c r="J16" s="38">
        <f>SUM('[1]Number of 1st Cons Apps Held'!$C$17:$D17)</f>
        <v>29</v>
      </c>
      <c r="K16" s="38">
        <f>SUM('[1]Number of 2nd Cons Apps Held'!$D17:$D17)</f>
        <v>0</v>
      </c>
      <c r="L16" s="38">
        <f>SUM('[1]Number of Priority Apps Held'!$C17:$D17)</f>
        <v>5</v>
      </c>
      <c r="M16" s="39">
        <f>SUM('[1]District Court Family'!$C17:$D17)+SUM('[1]District Court Family Appeals'!$C17:$D17)</f>
        <v>30</v>
      </c>
      <c r="N16" s="40">
        <f>SUM('[1]CC Jud Sep &amp; Div'!$C17:$D17)</f>
        <v>0</v>
      </c>
    </row>
    <row r="17" spans="1:14" s="22" customFormat="1" ht="15" x14ac:dyDescent="0.2">
      <c r="A17" s="33" t="s">
        <v>29</v>
      </c>
      <c r="B17" s="41">
        <v>3.5</v>
      </c>
      <c r="C17" s="35">
        <f>'[1]Total Applications'!$D18</f>
        <v>30</v>
      </c>
      <c r="D17" s="35">
        <f>SUM('[1]Total Applications'!$C$18:$D18)</f>
        <v>47</v>
      </c>
      <c r="E17" s="36">
        <f>'[1]Waiting Times 1st Cons'!$D18</f>
        <v>11</v>
      </c>
      <c r="F17" s="36">
        <f>'[1]Number Waiting Priority Apps'!$D18</f>
        <v>0</v>
      </c>
      <c r="G17" s="36">
        <f>'[1]Numbers Waiting 1st Cons'!$D18</f>
        <v>20</v>
      </c>
      <c r="H17" s="37">
        <f>'[1]Waiting Times 2nd Cons'!$D18</f>
        <v>14</v>
      </c>
      <c r="I17" s="37">
        <f>'[1]Numbers Waiting 2nd Cons'!$D18</f>
        <v>13</v>
      </c>
      <c r="J17" s="38">
        <f>SUM('[1]Number of 1st Cons Apps Held'!$C$18:$D18)</f>
        <v>33</v>
      </c>
      <c r="K17" s="38">
        <f>SUM('[1]Number of 2nd Cons Apps Held'!$D18:$D18)</f>
        <v>21</v>
      </c>
      <c r="L17" s="38">
        <f>SUM('[1]Number of Priority Apps Held'!$C18:$D18)</f>
        <v>4</v>
      </c>
      <c r="M17" s="39">
        <f>SUM('[1]District Court Family'!$C18:$D18)+SUM('[1]District Court Family Appeals'!$C18:$D18)</f>
        <v>5</v>
      </c>
      <c r="N17" s="40">
        <f>SUM('[1]CC Jud Sep &amp; Div'!$C18:$D18)</f>
        <v>0</v>
      </c>
    </row>
    <row r="18" spans="1:14" s="22" customFormat="1" ht="15" x14ac:dyDescent="0.2">
      <c r="A18" s="33" t="s">
        <v>30</v>
      </c>
      <c r="B18" s="41">
        <v>4.8</v>
      </c>
      <c r="C18" s="35">
        <f>'[1]Total Applications'!$D19</f>
        <v>19</v>
      </c>
      <c r="D18" s="35">
        <f>SUM('[1]Total Applications'!$C$19:$D19)</f>
        <v>49</v>
      </c>
      <c r="E18" s="36">
        <f>'[1]Waiting Times 1st Cons'!$D19</f>
        <v>19</v>
      </c>
      <c r="F18" s="36">
        <f>'[1]Number Waiting Priority Apps'!$D19</f>
        <v>1</v>
      </c>
      <c r="G18" s="36">
        <f>'[1]Numbers Waiting 1st Cons'!$D19</f>
        <v>79</v>
      </c>
      <c r="H18" s="37">
        <f>'[1]Waiting Times 2nd Cons'!$D19</f>
        <v>0</v>
      </c>
      <c r="I18" s="37">
        <f>'[1]Numbers Waiting 2nd Cons'!$D19</f>
        <v>0</v>
      </c>
      <c r="J18" s="38">
        <f>SUM('[1]Number of 1st Cons Apps Held'!$C$19:$D19)</f>
        <v>35</v>
      </c>
      <c r="K18" s="38">
        <f>SUM('[1]Number of 2nd Cons Apps Held'!$D19:$D19)</f>
        <v>0</v>
      </c>
      <c r="L18" s="38">
        <f>SUM('[1]Number of Priority Apps Held'!$C19:$D19)</f>
        <v>8</v>
      </c>
      <c r="M18" s="39">
        <f>SUM('[1]District Court Family'!$C19:$D19)+SUM('[1]District Court Family Appeals'!$C19:$D19)</f>
        <v>13</v>
      </c>
      <c r="N18" s="40">
        <f>SUM('[1]CC Jud Sep &amp; Div'!$C19:$D19)</f>
        <v>0</v>
      </c>
    </row>
    <row r="19" spans="1:14" s="22" customFormat="1" ht="15" x14ac:dyDescent="0.2">
      <c r="A19" s="33" t="s">
        <v>31</v>
      </c>
      <c r="B19" s="41">
        <v>3</v>
      </c>
      <c r="C19" s="35">
        <f>SUM('[1]Total Applications'!$D20:$D21)</f>
        <v>61</v>
      </c>
      <c r="D19" s="35">
        <f>SUM('[1]Total Applications'!$C$20:$D21)</f>
        <v>125</v>
      </c>
      <c r="E19" s="36">
        <f>MAX('[1]Waiting Times 1st Cons'!$D20:$D21)</f>
        <v>24</v>
      </c>
      <c r="F19" s="36">
        <f>SUM('[1]Number Waiting Priority Apps'!$D20:$D21)</f>
        <v>1</v>
      </c>
      <c r="G19" s="36">
        <f>SUM('[1]Numbers Waiting 1st Cons'!$D20:$D21)</f>
        <v>88</v>
      </c>
      <c r="H19" s="37">
        <f>MAX('[1]Waiting Times 2nd Cons'!$D20:$D21)</f>
        <v>0</v>
      </c>
      <c r="I19" s="37">
        <f>SUM('[1]Numbers Waiting 2nd Cons'!$D20:$D21)</f>
        <v>0</v>
      </c>
      <c r="J19" s="38">
        <f>SUM('[1]Number of 1st Cons Apps Held'!$C$20:$D21)</f>
        <v>14</v>
      </c>
      <c r="K19" s="38">
        <f>SUM('[1]Number of 2nd Cons Apps Held'!$D$20:$D21)</f>
        <v>0</v>
      </c>
      <c r="L19" s="38">
        <f>SUM('[1]Number of Priority Apps Held'!$C$20:$D21)</f>
        <v>3</v>
      </c>
      <c r="M19" s="39">
        <f>SUM('[1]District Court Family'!$C$20:$D21)+SUM('[1]District Court Family Appeals'!$C$20:$D21)</f>
        <v>63</v>
      </c>
      <c r="N19" s="40">
        <f>SUM('[1]CC Jud Sep &amp; Div'!$C20:$D21)</f>
        <v>0</v>
      </c>
    </row>
    <row r="20" spans="1:14" s="22" customFormat="1" ht="15" x14ac:dyDescent="0.2">
      <c r="A20" s="33" t="s">
        <v>32</v>
      </c>
      <c r="B20" s="41">
        <v>3.4</v>
      </c>
      <c r="C20" s="35">
        <f>'[1]Total Applications'!$D22</f>
        <v>36</v>
      </c>
      <c r="D20" s="35">
        <f>SUM('[1]Total Applications'!$C$22:$D22)</f>
        <v>62</v>
      </c>
      <c r="E20" s="36">
        <f>'[1]Waiting Times 1st Cons'!$D22</f>
        <v>21</v>
      </c>
      <c r="F20" s="36">
        <f>'[1]Number Waiting Priority Apps'!$D22</f>
        <v>2</v>
      </c>
      <c r="G20" s="36">
        <f>'[1]Numbers Waiting 1st Cons'!$D22</f>
        <v>42</v>
      </c>
      <c r="H20" s="37">
        <f>'[1]Waiting Times 2nd Cons'!$D22</f>
        <v>0</v>
      </c>
      <c r="I20" s="37">
        <f>'[1]Numbers Waiting 2nd Cons'!$D22</f>
        <v>0</v>
      </c>
      <c r="J20" s="38">
        <f>SUM('[1]Number of 1st Cons Apps Held'!$C$22:$D22)</f>
        <v>28</v>
      </c>
      <c r="K20" s="38">
        <f>SUM('[1]Number of 2nd Cons Apps Held'!$D22:$D22)</f>
        <v>0</v>
      </c>
      <c r="L20" s="38">
        <f>SUM('[1]Number of Priority Apps Held'!$C22:$D22)</f>
        <v>6</v>
      </c>
      <c r="M20" s="39">
        <f>SUM('[1]District Court Family'!$C22:$D22)+SUM('[1]District Court Family Appeals'!$C22:$D22)</f>
        <v>26</v>
      </c>
      <c r="N20" s="40">
        <f>SUM('[1]CC Jud Sep &amp; Div'!$C22:$D22)</f>
        <v>0</v>
      </c>
    </row>
    <row r="21" spans="1:14" s="22" customFormat="1" ht="15" x14ac:dyDescent="0.2">
      <c r="A21" s="33" t="s">
        <v>33</v>
      </c>
      <c r="B21" s="41">
        <v>3.6</v>
      </c>
      <c r="C21" s="35">
        <f>'[1]Total Applications'!$D23</f>
        <v>66</v>
      </c>
      <c r="D21" s="35">
        <f>SUM('[1]Total Applications'!$C$23:$D23)</f>
        <v>115</v>
      </c>
      <c r="E21" s="36">
        <f>'[1]Waiting Times 1st Cons'!$D23</f>
        <v>18</v>
      </c>
      <c r="F21" s="36">
        <f>'[1]Number Waiting Priority Apps'!$D23</f>
        <v>2</v>
      </c>
      <c r="G21" s="36">
        <f>'[1]Numbers Waiting 1st Cons'!$D23</f>
        <v>42</v>
      </c>
      <c r="H21" s="37">
        <f>'[1]Waiting Times 2nd Cons'!$D23</f>
        <v>0</v>
      </c>
      <c r="I21" s="37">
        <f>'[1]Numbers Waiting 2nd Cons'!$D23</f>
        <v>0</v>
      </c>
      <c r="J21" s="38">
        <f>SUM('[1]Number of 1st Cons Apps Held'!$C23:$D$23)</f>
        <v>49</v>
      </c>
      <c r="K21" s="38">
        <f>SUM('[1]Number of 2nd Cons Apps Held'!$D23:$D23)</f>
        <v>0</v>
      </c>
      <c r="L21" s="38">
        <f>SUM('[1]Number of Priority Apps Held'!$C23:$D23)</f>
        <v>5</v>
      </c>
      <c r="M21" s="39">
        <f>SUM('[1]District Court Family'!$C23:$D23)+SUM('[1]District Court Family Appeals'!$C23:$D23)</f>
        <v>53</v>
      </c>
      <c r="N21" s="40">
        <f>SUM('[1]CC Jud Sep &amp; Div'!$C23:$D23)</f>
        <v>0</v>
      </c>
    </row>
    <row r="22" spans="1:14" s="22" customFormat="1" ht="15" x14ac:dyDescent="0.2">
      <c r="A22" s="33" t="s">
        <v>34</v>
      </c>
      <c r="B22" s="41">
        <v>3</v>
      </c>
      <c r="C22" s="35">
        <f>'[1]Total Applications'!$D24</f>
        <v>39</v>
      </c>
      <c r="D22" s="35">
        <f>SUM('[1]Total Applications'!$C$24:$D24)</f>
        <v>72</v>
      </c>
      <c r="E22" s="36">
        <f>'[1]Waiting Times 1st Cons'!$D24</f>
        <v>23</v>
      </c>
      <c r="F22" s="36">
        <f>'[1]Number Waiting Priority Apps'!$D24</f>
        <v>1</v>
      </c>
      <c r="G22" s="36">
        <f>'[1]Numbers Waiting 1st Cons'!$D24</f>
        <v>59</v>
      </c>
      <c r="H22" s="37">
        <f>'[1]Waiting Times 2nd Cons'!$D24</f>
        <v>0</v>
      </c>
      <c r="I22" s="37">
        <f>'[1]Numbers Waiting 2nd Cons'!$D24</f>
        <v>0</v>
      </c>
      <c r="J22" s="38">
        <f>SUM('[1]Number of 1st Cons Apps Held'!$C$24:$D24)</f>
        <v>17</v>
      </c>
      <c r="K22" s="38">
        <f>SUM('[1]Number of 2nd Cons Apps Held'!$D24:$D24)</f>
        <v>0</v>
      </c>
      <c r="L22" s="38">
        <f>SUM('[1]Number of Priority Apps Held'!$C24:$D24)</f>
        <v>4</v>
      </c>
      <c r="M22" s="39">
        <f>SUM('[1]District Court Family'!$C24:$D24)+SUM('[1]District Court Family Appeals'!$C24:$D24)</f>
        <v>41</v>
      </c>
      <c r="N22" s="40">
        <f>SUM('[1]CC Jud Sep &amp; Div'!$C24:$D24)</f>
        <v>0</v>
      </c>
    </row>
    <row r="23" spans="1:14" s="22" customFormat="1" ht="15" x14ac:dyDescent="0.2">
      <c r="A23" s="33" t="s">
        <v>35</v>
      </c>
      <c r="B23" s="41">
        <v>2.73</v>
      </c>
      <c r="C23" s="35">
        <f>SUM('[1]Total Applications'!$D25:$D26)</f>
        <v>25</v>
      </c>
      <c r="D23" s="35">
        <f>SUM('[1]Total Applications'!$C$25:$D26)</f>
        <v>46</v>
      </c>
      <c r="E23" s="36">
        <f>MAX('[1]Waiting Times 1st Cons'!$D25:$D26)</f>
        <v>16</v>
      </c>
      <c r="F23" s="36">
        <f>SUM('[1]Number Waiting Priority Apps'!D25:$D26)</f>
        <v>0</v>
      </c>
      <c r="G23" s="36">
        <f>SUM('[1]Numbers Waiting 1st Cons'!$D25:$D26)</f>
        <v>25</v>
      </c>
      <c r="H23" s="37">
        <f>MAX('[1]Waiting Times 2nd Cons'!$D25:$D26)</f>
        <v>0</v>
      </c>
      <c r="I23" s="37">
        <f>SUM('[1]Numbers Waiting 2nd Cons'!$D25:$D26)</f>
        <v>0</v>
      </c>
      <c r="J23" s="38">
        <f>SUM('[1]Number of 1st Cons Apps Held'!$C$25:$D26)</f>
        <v>26</v>
      </c>
      <c r="K23" s="38">
        <f>SUM('[1]Number of 2nd Cons Apps Held'!$D$25:$D26)</f>
        <v>0</v>
      </c>
      <c r="L23" s="38">
        <f>SUM('[1]Number of Priority Apps Held'!$C$25:$D26)</f>
        <v>6</v>
      </c>
      <c r="M23" s="39">
        <f>SUM('[1]District Court Family Appeals'!$C$25:$D26)+SUM('[1]District Court Family'!$C$25:$D26)</f>
        <v>25</v>
      </c>
      <c r="N23" s="40">
        <f>SUM('[1]CC Jud Sep &amp; Div'!$C25:$D26)</f>
        <v>0</v>
      </c>
    </row>
    <row r="24" spans="1:14" s="22" customFormat="1" ht="15.75" customHeight="1" x14ac:dyDescent="0.2">
      <c r="A24" s="33" t="s">
        <v>36</v>
      </c>
      <c r="B24" s="41">
        <v>3</v>
      </c>
      <c r="C24" s="35">
        <f>'[1]Total Applications'!$D28</f>
        <v>45</v>
      </c>
      <c r="D24" s="35">
        <f>SUM('[1]Total Applications'!$C$28:$D28)</f>
        <v>90</v>
      </c>
      <c r="E24" s="36">
        <f>'[1]Waiting Times 1st Cons'!$D28</f>
        <v>18</v>
      </c>
      <c r="F24" s="36">
        <f>'[1]Number Waiting Priority Apps'!$D28</f>
        <v>0</v>
      </c>
      <c r="G24" s="36">
        <f>'[1]Numbers Waiting 1st Cons'!$D28</f>
        <v>34</v>
      </c>
      <c r="H24" s="37">
        <f>'[1]Waiting Times 2nd Cons'!$D28</f>
        <v>9</v>
      </c>
      <c r="I24" s="37">
        <f>'[1]Numbers Waiting 2nd Cons'!$D28</f>
        <v>11</v>
      </c>
      <c r="J24" s="38">
        <f>SUM('[1]Number of 1st Cons Apps Held'!$C$28:$D28)</f>
        <v>26</v>
      </c>
      <c r="K24" s="38">
        <f>SUM('[1]Number of 2nd Cons Apps Held'!$D28:$D28)</f>
        <v>13</v>
      </c>
      <c r="L24" s="38">
        <f>SUM('[1]Number of Priority Apps Held'!$C28:$D28)</f>
        <v>2</v>
      </c>
      <c r="M24" s="39">
        <f>SUM('[1]District Court Family'!$C28:$D28)+SUM('[1]District Court Family Appeals'!$C28:$D28)</f>
        <v>53</v>
      </c>
      <c r="N24" s="40">
        <f>SUM('[1]CC Jud Sep &amp; Div'!$C28:$D28)</f>
        <v>0</v>
      </c>
    </row>
    <row r="25" spans="1:14" s="22" customFormat="1" ht="15" x14ac:dyDescent="0.2">
      <c r="A25" s="33" t="s">
        <v>37</v>
      </c>
      <c r="B25" s="41">
        <v>3.8</v>
      </c>
      <c r="C25" s="35">
        <f>'[1]Total Applications'!$D29</f>
        <v>26</v>
      </c>
      <c r="D25" s="35">
        <f>SUM('[1]Total Applications'!$C$29:$D29)</f>
        <v>59</v>
      </c>
      <c r="E25" s="36">
        <f>'[1]Waiting Times 1st Cons'!$D29</f>
        <v>15</v>
      </c>
      <c r="F25" s="36">
        <f>'[1]Number Waiting Priority Apps'!$D29</f>
        <v>3</v>
      </c>
      <c r="G25" s="36">
        <f>'[1]Numbers Waiting 1st Cons'!$D29</f>
        <v>29</v>
      </c>
      <c r="H25" s="37">
        <f>'[1]Waiting Times 2nd Cons'!$D29</f>
        <v>0</v>
      </c>
      <c r="I25" s="37">
        <f>'[1]Numbers Waiting 2nd Cons'!$D29</f>
        <v>0</v>
      </c>
      <c r="J25" s="38">
        <f>SUM('[1]Number of 1st Cons Apps Held'!$C$29:$D29)</f>
        <v>41</v>
      </c>
      <c r="K25" s="38">
        <f>SUM('[1]Number of 2nd Cons Apps Held'!$D29:$D29)</f>
        <v>0</v>
      </c>
      <c r="L25" s="38">
        <f>SUM('[1]Number of Priority Apps Held'!$C29:$D29)</f>
        <v>12</v>
      </c>
      <c r="M25" s="39">
        <f>SUM('[1]District Court Family'!$C29:$D29)+SUM('[1]District Court Family Appeals'!$C29:$D29)</f>
        <v>25</v>
      </c>
      <c r="N25" s="40">
        <f>SUM('[1]CC Jud Sep &amp; Div'!$C29:$D29)</f>
        <v>0</v>
      </c>
    </row>
    <row r="26" spans="1:14" s="22" customFormat="1" ht="15" x14ac:dyDescent="0.2">
      <c r="A26" s="33" t="s">
        <v>38</v>
      </c>
      <c r="B26" s="41">
        <v>3.6</v>
      </c>
      <c r="C26" s="35">
        <f>'[1]Total Applications'!$D30</f>
        <v>35</v>
      </c>
      <c r="D26" s="35">
        <f>SUM('[1]Total Applications'!$C$30:$D30)</f>
        <v>58</v>
      </c>
      <c r="E26" s="36">
        <f>'[1]Waiting Times 1st Cons'!$D30</f>
        <v>10</v>
      </c>
      <c r="F26" s="36">
        <f>'[1]Number Waiting Priority Apps'!$D30</f>
        <v>2</v>
      </c>
      <c r="G26" s="36">
        <f>'[1]Numbers Waiting 1st Cons'!$D30</f>
        <v>18</v>
      </c>
      <c r="H26" s="37">
        <f>'[1]Waiting Times 2nd Cons'!$D30</f>
        <v>0</v>
      </c>
      <c r="I26" s="37">
        <f>'[1]Numbers Waiting 2nd Cons'!$D30</f>
        <v>0</v>
      </c>
      <c r="J26" s="38">
        <f>SUM('[1]Number of 1st Cons Apps Held'!$C$30:$D30)</f>
        <v>22</v>
      </c>
      <c r="K26" s="38">
        <f>SUM('[1]Number of 2nd Cons Apps Held'!$D30:$D30)</f>
        <v>0</v>
      </c>
      <c r="L26" s="38">
        <f>SUM('[1]Number of Priority Apps Held'!$C30:$D30)</f>
        <v>2</v>
      </c>
      <c r="M26" s="39">
        <f>SUM('[1]District Court Family'!$C30:$D30)+SUM('[1]District Court Family Appeals'!$C30:$D30)</f>
        <v>29</v>
      </c>
      <c r="N26" s="40">
        <f>SUM('[1]CC Jud Sep &amp; Div'!$C30:$D30)</f>
        <v>0</v>
      </c>
    </row>
    <row r="27" spans="1:14" s="22" customFormat="1" ht="15" x14ac:dyDescent="0.2">
      <c r="A27" s="33" t="s">
        <v>39</v>
      </c>
      <c r="B27" s="41">
        <v>2</v>
      </c>
      <c r="C27" s="35">
        <f>'[1]Total Applications'!$D31</f>
        <v>29</v>
      </c>
      <c r="D27" s="35">
        <f>SUM('[1]Total Applications'!$C$31:$D31)</f>
        <v>52</v>
      </c>
      <c r="E27" s="36">
        <f>'[1]Waiting Times 1st Cons'!$D31</f>
        <v>23</v>
      </c>
      <c r="F27" s="36">
        <f>'[1]Number Waiting Priority Apps'!$D31</f>
        <v>1</v>
      </c>
      <c r="G27" s="36">
        <f>'[1]Numbers Waiting 1st Cons'!$D31</f>
        <v>46</v>
      </c>
      <c r="H27" s="37">
        <f>'[1]Waiting Times 2nd Cons'!$D31</f>
        <v>0</v>
      </c>
      <c r="I27" s="37">
        <f>'[1]Numbers Waiting 2nd Cons'!$D31</f>
        <v>0</v>
      </c>
      <c r="J27" s="38">
        <f>SUM('[1]Number of 1st Cons Apps Held'!$C$31:$D31)</f>
        <v>10</v>
      </c>
      <c r="K27" s="38">
        <f>SUM('[1]Number of 2nd Cons Apps Held'!$D31:$D31)</f>
        <v>0</v>
      </c>
      <c r="L27" s="38">
        <f>SUM('[1]Number of Priority Apps Held'!$C31:$D31)</f>
        <v>2</v>
      </c>
      <c r="M27" s="39">
        <f>SUM('[1]District Court Family'!$C31:$D31)+SUM('[1]District Court Family Appeals'!$C31:$D31)</f>
        <v>32</v>
      </c>
      <c r="N27" s="40">
        <f>SUM('[1]CC Jud Sep &amp; Div'!$C31:$D31)</f>
        <v>0</v>
      </c>
    </row>
    <row r="28" spans="1:14" s="22" customFormat="1" ht="15" x14ac:dyDescent="0.2">
      <c r="A28" s="33" t="s">
        <v>40</v>
      </c>
      <c r="B28" s="41">
        <v>3</v>
      </c>
      <c r="C28" s="35">
        <f>'[1]Total Applications'!$D32</f>
        <v>23</v>
      </c>
      <c r="D28" s="35">
        <f>SUM('[1]Total Applications'!$C$32:$D32)</f>
        <v>48</v>
      </c>
      <c r="E28" s="36">
        <f>'[1]Waiting Times 1st Cons'!$D32</f>
        <v>23</v>
      </c>
      <c r="F28" s="36">
        <f>'[1]Number Waiting Priority Apps'!$D32</f>
        <v>2</v>
      </c>
      <c r="G28" s="36">
        <f>'[1]Numbers Waiting 1st Cons'!$D32</f>
        <v>47</v>
      </c>
      <c r="H28" s="37">
        <f>'[1]Waiting Times 2nd Cons'!$D32</f>
        <v>0</v>
      </c>
      <c r="I28" s="37">
        <f>'[1]Numbers Waiting 2nd Cons'!$D32</f>
        <v>0</v>
      </c>
      <c r="J28" s="38">
        <f>SUM('[1]Number of 1st Cons Apps Held'!$C$32:$D32)</f>
        <v>26</v>
      </c>
      <c r="K28" s="38">
        <f>SUM('[1]Number of 2nd Cons Apps Held'!$D32:$D32)</f>
        <v>0</v>
      </c>
      <c r="L28" s="38">
        <f>SUM('[1]Number of Priority Apps Held'!$C32:$D32)</f>
        <v>2</v>
      </c>
      <c r="M28" s="39">
        <f>SUM('[1]District Court Family'!$C32:$D32)+SUM('[1]District Court Family Appeals'!$C32:$D32)</f>
        <v>26</v>
      </c>
      <c r="N28" s="40">
        <f>SUM('[1]CC Jud Sep &amp; Div'!$C32:$D32)</f>
        <v>0</v>
      </c>
    </row>
    <row r="29" spans="1:14" s="22" customFormat="1" ht="15" x14ac:dyDescent="0.2">
      <c r="A29" s="33" t="s">
        <v>41</v>
      </c>
      <c r="B29" s="41">
        <v>12</v>
      </c>
      <c r="C29" s="35">
        <f>SUM('[1]Total Applications'!$D33:$D34)</f>
        <v>94</v>
      </c>
      <c r="D29" s="35">
        <f>SUM('[1]Total Applications'!$C$33:$D34)</f>
        <v>195</v>
      </c>
      <c r="E29" s="36">
        <f>MAX('[1]Waiting Times 1st Cons'!$D33:$D33)</f>
        <v>36</v>
      </c>
      <c r="F29" s="36">
        <f>SUM('[1]Number Waiting Priority Apps'!D33:$D33)</f>
        <v>1</v>
      </c>
      <c r="G29" s="36">
        <f>SUM('[1]Numbers Waiting 1st Cons'!$D33:$D33)</f>
        <v>95</v>
      </c>
      <c r="H29" s="37">
        <f>'[1]Waiting Times 2nd Cons'!$D33</f>
        <v>0</v>
      </c>
      <c r="I29" s="37">
        <f>'[1]Numbers Waiting 2nd Cons'!$D33</f>
        <v>0</v>
      </c>
      <c r="J29" s="38">
        <f>SUM('[1]Number of 1st Cons Apps Held'!$C$33:$D34)</f>
        <v>107</v>
      </c>
      <c r="K29" s="38">
        <f>SUM('[1]Number of 2nd Cons Apps Held'!$D33:$D33)</f>
        <v>0</v>
      </c>
      <c r="L29" s="38">
        <f>SUM('[1]Number of Priority Apps Held'!$C33:$D34)</f>
        <v>92</v>
      </c>
      <c r="M29" s="39">
        <f>SUM('[1]District Court Family'!$C33:$D33)+SUM('[1]District Court Family Appeals'!$C33:$D33)</f>
        <v>6</v>
      </c>
      <c r="N29" s="40">
        <f>SUM('[1]CC Jud Sep &amp; Div'!$C33:$D33)</f>
        <v>0</v>
      </c>
    </row>
    <row r="30" spans="1:14" s="22" customFormat="1" ht="15" x14ac:dyDescent="0.2">
      <c r="A30" s="33" t="s">
        <v>42</v>
      </c>
      <c r="B30" s="41">
        <v>2.8</v>
      </c>
      <c r="C30" s="35">
        <f>'[1]Total Applications'!$D35</f>
        <v>18</v>
      </c>
      <c r="D30" s="35">
        <f>SUM('[1]Total Applications'!$C$35:$D35)</f>
        <v>37</v>
      </c>
      <c r="E30" s="36">
        <f>'[1]Waiting Times 1st Cons'!$D35</f>
        <v>14</v>
      </c>
      <c r="F30" s="36">
        <f>'[1]Number Waiting Priority Apps'!$D35</f>
        <v>0</v>
      </c>
      <c r="G30" s="36">
        <f>'[1]Numbers Waiting 1st Cons'!$D35</f>
        <v>35</v>
      </c>
      <c r="H30" s="37">
        <f>'[1]Waiting Times 2nd Cons'!$D35</f>
        <v>0</v>
      </c>
      <c r="I30" s="37">
        <f>'[1]Numbers Waiting 2nd Cons'!$D35</f>
        <v>0</v>
      </c>
      <c r="J30" s="38">
        <f>SUM('[1]Number of 1st Cons Apps Held'!$C$35:$D35)</f>
        <v>30</v>
      </c>
      <c r="K30" s="38">
        <f>SUM('[1]Number of 2nd Cons Apps Held'!$D35:$D35)</f>
        <v>0</v>
      </c>
      <c r="L30" s="38">
        <f>SUM('[1]Number of Priority Apps Held'!$C35:$D35)</f>
        <v>4</v>
      </c>
      <c r="M30" s="39">
        <f>SUM('[1]District Court Family'!$C35:$D35)+SUM('[1]District Court Family Appeals'!$C35:$D35)</f>
        <v>6</v>
      </c>
      <c r="N30" s="40">
        <f>SUM('[1]CC Jud Sep &amp; Div'!$C35:$D35)</f>
        <v>0</v>
      </c>
    </row>
    <row r="31" spans="1:14" s="22" customFormat="1" ht="15" x14ac:dyDescent="0.2">
      <c r="A31" s="33" t="s">
        <v>43</v>
      </c>
      <c r="B31" s="41">
        <v>4</v>
      </c>
      <c r="C31" s="35">
        <f>'[1]Total Applications'!$D36</f>
        <v>39</v>
      </c>
      <c r="D31" s="35">
        <f>SUM('[1]Total Applications'!$C$36:$D36)</f>
        <v>70</v>
      </c>
      <c r="E31" s="36">
        <f>'[1]Waiting Times 1st Cons'!$D36</f>
        <v>16</v>
      </c>
      <c r="F31" s="36">
        <f>'[1]Number Waiting Priority Apps'!$D36</f>
        <v>2</v>
      </c>
      <c r="G31" s="36">
        <f>'[1]Numbers Waiting 1st Cons'!$D36</f>
        <v>34</v>
      </c>
      <c r="H31" s="37">
        <f>'[1]Waiting Times 2nd Cons'!$D36</f>
        <v>0</v>
      </c>
      <c r="I31" s="37">
        <f>'[1]Numbers Waiting 2nd Cons'!$D36</f>
        <v>0</v>
      </c>
      <c r="J31" s="38">
        <f>SUM('[1]Number of 1st Cons Apps Held'!$C$36:$D36)</f>
        <v>45</v>
      </c>
      <c r="K31" s="38">
        <f>SUM('[1]Number of 2nd Cons Apps Held'!$D36:$D36)</f>
        <v>0</v>
      </c>
      <c r="L31" s="38">
        <f>SUM('[1]Number of Priority Apps Held'!$C36:$D36)</f>
        <v>13</v>
      </c>
      <c r="M31" s="39">
        <f>SUM('[1]District Court Family'!$C36:$D36)+SUM('[1]District Court Family Appeals'!$C36:$D36)</f>
        <v>31</v>
      </c>
      <c r="N31" s="40">
        <f>SUM('[1]CC Jud Sep &amp; Div'!$C35:$D35)</f>
        <v>0</v>
      </c>
    </row>
    <row r="32" spans="1:14" s="22" customFormat="1" ht="15" x14ac:dyDescent="0.2">
      <c r="A32" s="33" t="s">
        <v>44</v>
      </c>
      <c r="B32" s="41">
        <v>2</v>
      </c>
      <c r="C32" s="35">
        <f>'[1]Total Applications'!$D37</f>
        <v>12</v>
      </c>
      <c r="D32" s="35">
        <f>SUM('[1]Total Applications'!$C$37:$D37)</f>
        <v>24</v>
      </c>
      <c r="E32" s="36">
        <f>'[1]Waiting Times 1st Cons'!$D37</f>
        <v>17</v>
      </c>
      <c r="F32" s="36">
        <f>'[1]Number Waiting Priority Apps'!$D37</f>
        <v>1</v>
      </c>
      <c r="G32" s="36">
        <f>'[1]Numbers Waiting 1st Cons'!$D37</f>
        <v>27</v>
      </c>
      <c r="H32" s="37">
        <f>'[1]Waiting Times 2nd Cons'!$D37</f>
        <v>0</v>
      </c>
      <c r="I32" s="37">
        <f>'[1]Numbers Waiting 2nd Cons'!$D37</f>
        <v>0</v>
      </c>
      <c r="J32" s="38">
        <f>SUM('[1]Number of 1st Cons Apps Held'!$C$37:$D37)</f>
        <v>13</v>
      </c>
      <c r="K32" s="38">
        <f>SUM('[1]Number of 2nd Cons Apps Held'!$D37:$D37)</f>
        <v>0</v>
      </c>
      <c r="L32" s="38">
        <f>SUM('[1]Number of Priority Apps Held'!$C37:$D37)</f>
        <v>4</v>
      </c>
      <c r="M32" s="39">
        <f>SUM('[1]District Court Family'!$C37:$D37)+SUM('[1]District Court Family Appeals'!$C37:$D37)</f>
        <v>4</v>
      </c>
      <c r="N32" s="40">
        <f>SUM('[1]CC Jud Sep &amp; Div'!$C36:$D36)</f>
        <v>0</v>
      </c>
    </row>
    <row r="33" spans="1:14" s="22" customFormat="1" ht="15" x14ac:dyDescent="0.2">
      <c r="A33" s="33" t="s">
        <v>45</v>
      </c>
      <c r="B33" s="41">
        <v>3</v>
      </c>
      <c r="C33" s="35">
        <f>'[1]Total Applications'!$D38</f>
        <v>32</v>
      </c>
      <c r="D33" s="35">
        <f>SUM('[1]Total Applications'!$C$38:$D38)</f>
        <v>62</v>
      </c>
      <c r="E33" s="36">
        <f>'[1]Waiting Times 1st Cons'!$D38</f>
        <v>10</v>
      </c>
      <c r="F33" s="36">
        <f>'[1]Number Waiting Priority Apps'!$D38</f>
        <v>2</v>
      </c>
      <c r="G33" s="36">
        <f>'[1]Numbers Waiting 1st Cons'!$D38</f>
        <v>28</v>
      </c>
      <c r="H33" s="37">
        <f>'[1]Waiting Times 2nd Cons'!$D38</f>
        <v>0</v>
      </c>
      <c r="I33" s="37">
        <f>'[1]Numbers Waiting 2nd Cons'!$D38</f>
        <v>0</v>
      </c>
      <c r="J33" s="38">
        <f>SUM('[1]Number of 1st Cons Apps Held'!$C$38:$D38)</f>
        <v>19</v>
      </c>
      <c r="K33" s="38">
        <f>SUM('[1]Number of 2nd Cons Apps Held'!$D38:$D38)</f>
        <v>0</v>
      </c>
      <c r="L33" s="38">
        <f>SUM('[1]Number of Priority Apps Held'!$C38:$D38)</f>
        <v>4</v>
      </c>
      <c r="M33" s="39">
        <f>SUM('[1]District Court Family'!$C38:$D38)+SUM('[1]District Court Family Appeals'!$C38:$D38)</f>
        <v>27</v>
      </c>
      <c r="N33" s="40">
        <f>SUM('[1]CC Jud Sep &amp; Div'!$C37:$D37)</f>
        <v>0</v>
      </c>
    </row>
    <row r="34" spans="1:14" s="22" customFormat="1" ht="15" x14ac:dyDescent="0.2">
      <c r="A34" s="33" t="s">
        <v>46</v>
      </c>
      <c r="B34" s="41">
        <v>3.3</v>
      </c>
      <c r="C34" s="35">
        <f>'[1]Total Applications'!$D39</f>
        <v>34</v>
      </c>
      <c r="D34" s="35">
        <f>SUM('[1]Total Applications'!$C$39:$D39)</f>
        <v>59</v>
      </c>
      <c r="E34" s="36">
        <f>'[1]Waiting Times 1st Cons'!$D39</f>
        <v>13</v>
      </c>
      <c r="F34" s="36">
        <f>'[1]Number Waiting Priority Apps'!$D39</f>
        <v>1</v>
      </c>
      <c r="G34" s="36">
        <f>'[1]Numbers Waiting 1st Cons'!$D39</f>
        <v>46</v>
      </c>
      <c r="H34" s="37">
        <f>'[1]Waiting Times 2nd Cons'!$D39</f>
        <v>0</v>
      </c>
      <c r="I34" s="37">
        <f>'[1]Numbers Waiting 2nd Cons'!$D39</f>
        <v>0</v>
      </c>
      <c r="J34" s="38">
        <f>SUM('[1]Number of 1st Cons Apps Held'!$C$39:$D39)</f>
        <v>24</v>
      </c>
      <c r="K34" s="38">
        <f>SUM('[1]Number of 2nd Cons Apps Held'!$D39:$D39)</f>
        <v>0</v>
      </c>
      <c r="L34" s="38">
        <f>SUM('[1]Number of Priority Apps Held'!$C39:$D39)</f>
        <v>4</v>
      </c>
      <c r="M34" s="39">
        <f>SUM('[1]District Court Family'!$C39:$D39)+SUM('[1]District Court Family Appeals'!$C39:$D39)</f>
        <v>22</v>
      </c>
      <c r="N34" s="40">
        <f>SUM('[1]CC Jud Sep &amp; Div'!$C38:$D38)</f>
        <v>0</v>
      </c>
    </row>
    <row r="35" spans="1:14" s="22" customFormat="1" ht="15.75" thickBot="1" x14ac:dyDescent="0.25">
      <c r="A35" s="42" t="s">
        <v>47</v>
      </c>
      <c r="B35" s="43">
        <v>2.93</v>
      </c>
      <c r="C35" s="44">
        <f>'[1]Total Applications'!$D40</f>
        <v>36</v>
      </c>
      <c r="D35" s="44">
        <f>SUM('[1]Total Applications'!$C40:$D40)</f>
        <v>62</v>
      </c>
      <c r="E35" s="45">
        <f>'[1]Waiting Times 1st Cons'!$D40</f>
        <v>19</v>
      </c>
      <c r="F35" s="45">
        <f>'[1]Number Waiting Priority Apps'!$D40</f>
        <v>0</v>
      </c>
      <c r="G35" s="45">
        <f>'[1]Numbers Waiting 1st Cons'!$D40</f>
        <v>56</v>
      </c>
      <c r="H35" s="46">
        <f>'[1]Waiting Times 2nd Cons'!$D40</f>
        <v>0</v>
      </c>
      <c r="I35" s="46">
        <f>'[1]Numbers Waiting 2nd Cons'!$D40</f>
        <v>0</v>
      </c>
      <c r="J35" s="47">
        <f>SUM('[1]Number of 1st Cons Apps Held'!$C$40:$D40)</f>
        <v>17</v>
      </c>
      <c r="K35" s="47">
        <f>SUM('[1]Number of 2nd Cons Apps Held'!$D40:$D40)</f>
        <v>0</v>
      </c>
      <c r="L35" s="47">
        <f>SUM('[1]Number of Priority Apps Held'!$C40:$D40)</f>
        <v>2</v>
      </c>
      <c r="M35" s="48">
        <f>SUM('[1]District Court Family'!$C40:$D40)+SUM('[1]District Court Family Appeals'!$C40:$D40)</f>
        <v>38</v>
      </c>
      <c r="N35" s="49">
        <f>SUM('[1]CC Jud Sep &amp; Div'!$C39:$D39)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X. McGuinness</dc:creator>
  <cp:lastModifiedBy>Niamh X. McGuinness</cp:lastModifiedBy>
  <dcterms:created xsi:type="dcterms:W3CDTF">2021-04-14T16:34:48Z</dcterms:created>
  <dcterms:modified xsi:type="dcterms:W3CDTF">2021-04-14T16:37:49Z</dcterms:modified>
</cp:coreProperties>
</file>