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1795" windowHeight="8490"/>
  </bookViews>
  <sheets>
    <sheet name="March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C7" i="1"/>
  <c r="D7" i="1"/>
  <c r="E7" i="1"/>
  <c r="F7" i="1"/>
  <c r="G7" i="1"/>
  <c r="H7" i="1"/>
  <c r="I7" i="1"/>
  <c r="J7" i="1"/>
  <c r="K7" i="1"/>
  <c r="L7" i="1"/>
  <c r="M7" i="1"/>
  <c r="N7" i="1"/>
  <c r="C8" i="1"/>
  <c r="D8" i="1"/>
  <c r="E8" i="1"/>
  <c r="F8" i="1"/>
  <c r="G8" i="1"/>
  <c r="H8" i="1"/>
  <c r="I8" i="1"/>
  <c r="J8" i="1"/>
  <c r="K8" i="1"/>
  <c r="L8" i="1"/>
  <c r="M8" i="1"/>
  <c r="N8" i="1"/>
  <c r="C9" i="1"/>
  <c r="D9" i="1"/>
  <c r="E9" i="1"/>
  <c r="F9" i="1"/>
  <c r="G9" i="1"/>
  <c r="H9" i="1"/>
  <c r="I9" i="1"/>
  <c r="J9" i="1"/>
  <c r="K9" i="1"/>
  <c r="L9" i="1"/>
  <c r="M9" i="1"/>
  <c r="N9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C35" i="1"/>
  <c r="D35" i="1"/>
  <c r="E35" i="1"/>
  <c r="F35" i="1"/>
  <c r="G35" i="1"/>
  <c r="H35" i="1"/>
  <c r="I35" i="1"/>
  <c r="J35" i="1"/>
  <c r="K35" i="1"/>
  <c r="L35" i="1"/>
  <c r="M35" i="1"/>
  <c r="N35" i="1"/>
</calcChain>
</file>

<file path=xl/sharedStrings.xml><?xml version="1.0" encoding="utf-8"?>
<sst xmlns="http://schemas.openxmlformats.org/spreadsheetml/2006/main" count="51" uniqueCount="48">
  <si>
    <t>Wicklow</t>
  </si>
  <si>
    <t>Wexford</t>
  </si>
  <si>
    <t>Waterford</t>
  </si>
  <si>
    <t>Tullamore</t>
  </si>
  <si>
    <t>Tralee</t>
  </si>
  <si>
    <t>Tallaght</t>
  </si>
  <si>
    <t>Smithfield</t>
  </si>
  <si>
    <t>Sligo</t>
  </si>
  <si>
    <t>Portlaoise</t>
  </si>
  <si>
    <t>Newbridge</t>
  </si>
  <si>
    <t>Nenagh</t>
  </si>
  <si>
    <t>Navan</t>
  </si>
  <si>
    <t>Monaghan</t>
  </si>
  <si>
    <t>Longford</t>
  </si>
  <si>
    <t>Limerick</t>
  </si>
  <si>
    <t>Letterkenny</t>
  </si>
  <si>
    <t>Kilkenny</t>
  </si>
  <si>
    <t>Jervis Street</t>
  </si>
  <si>
    <t>Galway Seville House</t>
  </si>
  <si>
    <t>Galway Francis St</t>
  </si>
  <si>
    <t>Finglas</t>
  </si>
  <si>
    <t>Ennis</t>
  </si>
  <si>
    <t>Dundalk</t>
  </si>
  <si>
    <t>Cork South Mall</t>
  </si>
  <si>
    <t>Cork Popes Quay</t>
  </si>
  <si>
    <t>Clondalkin</t>
  </si>
  <si>
    <t>Cavan</t>
  </si>
  <si>
    <t>Castlebar</t>
  </si>
  <si>
    <t>Blanchardstown</t>
  </si>
  <si>
    <t>Athlone</t>
  </si>
  <si>
    <t>Circuit Court Judicial Separation and Divorce</t>
  </si>
  <si>
    <t>District Court Private Family Law</t>
  </si>
  <si>
    <t>Priority</t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</si>
  <si>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</si>
  <si>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</si>
  <si>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t>Numbers Waiting</t>
  </si>
  <si>
    <t>Max Waiting Time (wks)</t>
  </si>
  <si>
    <t>YTD</t>
  </si>
  <si>
    <t>This Month</t>
  </si>
  <si>
    <t>Law Centre</t>
  </si>
  <si>
    <t>Referrals to Private Solicitors YTD</t>
  </si>
  <si>
    <t>Appointments Held YTD</t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</si>
  <si>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</si>
  <si>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</si>
  <si>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t>Number of Applications</t>
  </si>
  <si>
    <t>No of solicitors</t>
  </si>
  <si>
    <t>As at 31st March 2021</t>
  </si>
  <si>
    <t>Management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</si>
</sst>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sz val="12"/>
      <color theme="1"/>
      <name val="Verdana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2" borderId="2" xfId="0" applyFont="1" applyFill="1" applyBorder="1" applyAlignment="1" applyProtection="1">
      <alignment horizontal="center" vertical="top" wrapText="1" readingOrder="1"/>
      <protection locked="0"/>
    </xf>
    <xf numFmtId="0" fontId="4" fillId="3" borderId="2" xfId="0" applyFont="1" applyFill="1" applyBorder="1" applyAlignment="1" applyProtection="1">
      <alignment horizontal="center" vertical="top" wrapText="1" readingOrder="1"/>
      <protection locked="0"/>
    </xf>
    <xf numFmtId="0" fontId="5" fillId="4" borderId="2" xfId="0" applyFont="1" applyFill="1" applyBorder="1" applyAlignment="1">
      <alignment horizontal="center"/>
    </xf>
    <xf numFmtId="0" fontId="4" fillId="5" borderId="2" xfId="0" applyFont="1" applyFill="1" applyBorder="1" applyAlignment="1" applyProtection="1">
      <alignment horizontal="center" vertical="top" wrapText="1" readingOrder="1"/>
      <protection locked="0"/>
    </xf>
    <xf numFmtId="0" fontId="4" fillId="6" borderId="2" xfId="0" applyFont="1" applyFill="1" applyBorder="1" applyAlignment="1" applyProtection="1">
      <alignment horizontal="center" vertical="top" wrapText="1" readingOrder="1"/>
      <protection locked="0"/>
    </xf>
    <xf numFmtId="164" fontId="6" fillId="7" borderId="3" xfId="0" applyNumberFormat="1" applyFont="1" applyFill="1" applyBorder="1" applyAlignment="1">
      <alignment horizontal="right"/>
    </xf>
    <xf numFmtId="0" fontId="4" fillId="7" borderId="4" xfId="0" applyFont="1" applyFill="1" applyBorder="1" applyAlignment="1" applyProtection="1">
      <alignment horizontal="left" vertical="center" wrapText="1" indent="1" readingOrder="1"/>
      <protection locked="0"/>
    </xf>
    <xf numFmtId="0" fontId="4" fillId="2" borderId="5" xfId="0" applyFont="1" applyFill="1" applyBorder="1" applyAlignment="1" applyProtection="1">
      <alignment horizontal="center" vertical="top" wrapText="1" readingOrder="1"/>
      <protection locked="0"/>
    </xf>
    <xf numFmtId="0" fontId="4" fillId="2" borderId="6" xfId="0" applyFont="1" applyFill="1" applyBorder="1" applyAlignment="1" applyProtection="1">
      <alignment horizontal="center" vertical="top" wrapText="1" readingOrder="1"/>
      <protection locked="0"/>
    </xf>
    <xf numFmtId="0" fontId="4" fillId="3" borderId="6" xfId="0" applyFont="1" applyFill="1" applyBorder="1" applyAlignment="1" applyProtection="1">
      <alignment horizontal="center" vertical="top" wrapText="1" readingOrder="1"/>
      <protection locked="0"/>
    </xf>
    <xf numFmtId="0" fontId="5" fillId="4" borderId="6" xfId="0" applyFont="1" applyFill="1" applyBorder="1" applyAlignment="1">
      <alignment horizontal="center"/>
    </xf>
    <xf numFmtId="0" fontId="4" fillId="5" borderId="6" xfId="0" applyFont="1" applyFill="1" applyBorder="1" applyAlignment="1" applyProtection="1">
      <alignment horizontal="center" vertical="top" wrapText="1" readingOrder="1"/>
      <protection locked="0"/>
    </xf>
    <xf numFmtId="0" fontId="4" fillId="6" borderId="6" xfId="0" applyFont="1" applyFill="1" applyBorder="1" applyAlignment="1" applyProtection="1">
      <alignment horizontal="center" vertical="top" wrapText="1" readingOrder="1"/>
      <protection locked="0"/>
    </xf>
    <xf numFmtId="164" fontId="6" fillId="7" borderId="6" xfId="0" applyNumberFormat="1" applyFont="1" applyFill="1" applyBorder="1" applyAlignment="1">
      <alignment horizontal="right"/>
    </xf>
    <xf numFmtId="0" fontId="4" fillId="7" borderId="7" xfId="0" applyFont="1" applyFill="1" applyBorder="1" applyAlignment="1" applyProtection="1">
      <alignment horizontal="left" vertical="center" wrapText="1" indent="1" readingOrder="1"/>
      <protection locked="0"/>
    </xf>
    <xf numFmtId="164" fontId="6" fillId="7" borderId="8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2" borderId="9" xfId="0" applyFont="1" applyFill="1" applyBorder="1" applyAlignment="1" applyProtection="1">
      <alignment horizontal="center" vertical="center" wrapTex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7" fillId="3" borderId="10" xfId="0" applyFont="1" applyFill="1" applyBorder="1" applyAlignment="1" applyProtection="1">
      <alignment horizontal="center" vertical="center" wrapText="1" readingOrder="1"/>
      <protection locked="0"/>
    </xf>
    <xf numFmtId="0" fontId="7" fillId="4" borderId="10" xfId="0" applyFont="1" applyFill="1" applyBorder="1" applyAlignment="1" applyProtection="1">
      <alignment horizontal="center" vertical="center" wrapText="1" readingOrder="1"/>
      <protection locked="0"/>
    </xf>
    <xf numFmtId="0" fontId="7" fillId="5" borderId="10" xfId="0" applyFont="1" applyFill="1" applyBorder="1" applyAlignment="1" applyProtection="1">
      <alignment horizontal="center" vertical="center" wrapText="1" readingOrder="1"/>
      <protection locked="0"/>
    </xf>
    <xf numFmtId="0" fontId="7" fillId="6" borderId="10" xfId="0" applyFont="1" applyFill="1" applyBorder="1" applyAlignment="1" applyProtection="1">
      <alignment horizontal="center" vertical="center" wrapText="1" readingOrder="1"/>
      <protection locked="0"/>
    </xf>
    <xf numFmtId="0" fontId="7" fillId="7" borderId="10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Border="1"/>
    <xf numFmtId="0" fontId="9" fillId="2" borderId="12" xfId="0" applyFont="1" applyFill="1" applyBorder="1" applyAlignment="1" applyProtection="1">
      <alignment horizontal="center" vertical="top" readingOrder="1"/>
      <protection locked="0"/>
    </xf>
    <xf numFmtId="0" fontId="9" fillId="2" borderId="0" xfId="0" applyFont="1" applyFill="1" applyBorder="1" applyAlignment="1" applyProtection="1">
      <alignment horizontal="center" vertical="top" readingOrder="1"/>
      <protection locked="0"/>
    </xf>
    <xf numFmtId="0" fontId="9" fillId="3" borderId="0" xfId="0" applyFont="1" applyFill="1" applyBorder="1" applyAlignment="1" applyProtection="1">
      <alignment horizontal="center" vertical="top" wrapText="1" readingOrder="1"/>
      <protection locked="0"/>
    </xf>
    <xf numFmtId="0" fontId="9" fillId="4" borderId="0" xfId="0" applyFont="1" applyFill="1" applyBorder="1" applyAlignment="1" applyProtection="1">
      <alignment horizontal="center" vertical="top" wrapText="1" readingOrder="1"/>
      <protection locked="0"/>
    </xf>
    <xf numFmtId="0" fontId="9" fillId="5" borderId="0" xfId="0" applyFont="1" applyFill="1" applyBorder="1" applyAlignment="1" applyProtection="1">
      <alignment horizontal="center" vertical="top" readingOrder="1"/>
      <protection locked="0"/>
    </xf>
    <xf numFmtId="0" fontId="9" fillId="6" borderId="0" xfId="0" applyFont="1" applyFill="1" applyBorder="1" applyAlignment="1" applyProtection="1">
      <alignment horizontal="center" vertical="top" readingOrder="1"/>
      <protection locked="0"/>
    </xf>
    <xf numFmtId="0" fontId="9" fillId="7" borderId="0" xfId="0" applyFont="1" applyFill="1" applyBorder="1" applyAlignment="1" applyProtection="1">
      <alignment horizontal="center" vertical="top" wrapText="1" readingOrder="1"/>
      <protection locked="0"/>
    </xf>
    <xf numFmtId="0" fontId="9" fillId="7" borderId="13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Border="1"/>
    <xf numFmtId="0" fontId="11" fillId="7" borderId="12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left" vertical="center" indent="1"/>
    </xf>
    <xf numFmtId="0" fontId="12" fillId="7" borderId="13" xfId="0" applyFont="1" applyFill="1" applyBorder="1" applyAlignment="1">
      <alignment horizontal="left" vertical="center" indent="1"/>
    </xf>
    <xf numFmtId="0" fontId="12" fillId="7" borderId="0" xfId="0" applyFont="1" applyFill="1" applyBorder="1" applyAlignment="1">
      <alignment horizontal="left" vertical="center" indent="1"/>
    </xf>
    <xf numFmtId="0" fontId="12" fillId="7" borderId="13" xfId="0" applyFont="1" applyFill="1" applyBorder="1" applyAlignment="1">
      <alignment horizontal="left" vertical="center" indent="1"/>
    </xf>
    <xf numFmtId="0" fontId="11" fillId="7" borderId="14" xfId="0" applyFont="1" applyFill="1" applyBorder="1" applyAlignment="1">
      <alignment vertical="center"/>
    </xf>
    <xf numFmtId="0" fontId="11" fillId="7" borderId="15" xfId="0" applyFont="1" applyFill="1" applyBorder="1" applyAlignment="1">
      <alignment vertical="center"/>
    </xf>
    <xf numFmtId="0" fontId="11" fillId="7" borderId="15" xfId="0" applyFont="1" applyFill="1" applyBorder="1" applyAlignment="1">
      <alignment horizontal="left" vertical="center" indent="1"/>
    </xf>
    <xf numFmtId="0" fontId="11" fillId="7" borderId="16" xfId="0" applyFont="1" applyFill="1" applyBorder="1" applyAlignment="1">
      <alignment horizontal="left" vertical="center" inden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%20Month%20Ends/Months%20Ends%20Summary%20Sheets%202021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31</v>
          </cell>
        </row>
        <row r="5">
          <cell r="C5">
            <v>0</v>
          </cell>
          <cell r="D5">
            <v>0</v>
          </cell>
          <cell r="E5">
            <v>1</v>
          </cell>
        </row>
        <row r="6">
          <cell r="C6">
            <v>29</v>
          </cell>
          <cell r="D6">
            <v>28</v>
          </cell>
          <cell r="E6">
            <v>32</v>
          </cell>
        </row>
        <row r="7">
          <cell r="C7">
            <v>18</v>
          </cell>
          <cell r="D7">
            <v>12</v>
          </cell>
          <cell r="E7">
            <v>22</v>
          </cell>
        </row>
        <row r="8">
          <cell r="C8">
            <v>21</v>
          </cell>
          <cell r="D8">
            <v>21</v>
          </cell>
          <cell r="E8">
            <v>35</v>
          </cell>
        </row>
        <row r="10">
          <cell r="C10">
            <v>12</v>
          </cell>
          <cell r="D10">
            <v>12</v>
          </cell>
          <cell r="E10">
            <v>19</v>
          </cell>
        </row>
        <row r="11">
          <cell r="C11">
            <v>34</v>
          </cell>
          <cell r="D11">
            <v>52</v>
          </cell>
          <cell r="E11">
            <v>46</v>
          </cell>
        </row>
        <row r="12">
          <cell r="C12">
            <v>38</v>
          </cell>
          <cell r="D12">
            <v>43</v>
          </cell>
          <cell r="E12">
            <v>57</v>
          </cell>
        </row>
        <row r="14">
          <cell r="C14">
            <v>41</v>
          </cell>
          <cell r="D14">
            <v>22</v>
          </cell>
          <cell r="E14">
            <v>15</v>
          </cell>
        </row>
        <row r="15">
          <cell r="C15">
            <v>29</v>
          </cell>
          <cell r="D15">
            <v>33</v>
          </cell>
          <cell r="E15">
            <v>41</v>
          </cell>
        </row>
        <row r="16">
          <cell r="C16">
            <v>5</v>
          </cell>
          <cell r="D16">
            <v>20</v>
          </cell>
          <cell r="E16">
            <v>20</v>
          </cell>
        </row>
        <row r="17">
          <cell r="C17">
            <v>30</v>
          </cell>
          <cell r="D17">
            <v>41</v>
          </cell>
          <cell r="E17">
            <v>53</v>
          </cell>
        </row>
        <row r="18">
          <cell r="C18">
            <v>17</v>
          </cell>
          <cell r="D18">
            <v>30</v>
          </cell>
          <cell r="E18">
            <v>21</v>
          </cell>
        </row>
        <row r="19">
          <cell r="C19">
            <v>30</v>
          </cell>
          <cell r="D19">
            <v>19</v>
          </cell>
          <cell r="E19">
            <v>20</v>
          </cell>
        </row>
        <row r="20">
          <cell r="C20">
            <v>26</v>
          </cell>
          <cell r="D20">
            <v>32</v>
          </cell>
          <cell r="E20">
            <v>22</v>
          </cell>
        </row>
        <row r="21">
          <cell r="C21">
            <v>38</v>
          </cell>
          <cell r="D21">
            <v>29</v>
          </cell>
          <cell r="E21">
            <v>39</v>
          </cell>
        </row>
        <row r="22">
          <cell r="C22">
            <v>26</v>
          </cell>
          <cell r="D22">
            <v>36</v>
          </cell>
          <cell r="E22">
            <v>34</v>
          </cell>
        </row>
        <row r="23">
          <cell r="C23">
            <v>49</v>
          </cell>
          <cell r="D23">
            <v>66</v>
          </cell>
          <cell r="E23">
            <v>59</v>
          </cell>
        </row>
        <row r="24">
          <cell r="C24">
            <v>33</v>
          </cell>
          <cell r="D24">
            <v>39</v>
          </cell>
          <cell r="E24">
            <v>45</v>
          </cell>
        </row>
        <row r="25">
          <cell r="C25">
            <v>13</v>
          </cell>
          <cell r="D25">
            <v>10</v>
          </cell>
          <cell r="E25">
            <v>19</v>
          </cell>
        </row>
        <row r="26">
          <cell r="C26">
            <v>8</v>
          </cell>
          <cell r="D26">
            <v>15</v>
          </cell>
          <cell r="E26">
            <v>12</v>
          </cell>
        </row>
        <row r="28">
          <cell r="C28">
            <v>45</v>
          </cell>
          <cell r="D28">
            <v>45</v>
          </cell>
          <cell r="E28">
            <v>68</v>
          </cell>
        </row>
        <row r="29">
          <cell r="C29">
            <v>33</v>
          </cell>
          <cell r="D29">
            <v>26</v>
          </cell>
          <cell r="E29">
            <v>38</v>
          </cell>
        </row>
        <row r="30">
          <cell r="C30">
            <v>23</v>
          </cell>
          <cell r="D30">
            <v>35</v>
          </cell>
          <cell r="E30">
            <v>38</v>
          </cell>
        </row>
        <row r="31">
          <cell r="C31">
            <v>23</v>
          </cell>
          <cell r="D31">
            <v>29</v>
          </cell>
          <cell r="E31">
            <v>25</v>
          </cell>
        </row>
        <row r="32">
          <cell r="C32">
            <v>25</v>
          </cell>
          <cell r="D32">
            <v>23</v>
          </cell>
          <cell r="E32">
            <v>33</v>
          </cell>
        </row>
        <row r="33">
          <cell r="C33">
            <v>24</v>
          </cell>
          <cell r="D33">
            <v>29</v>
          </cell>
          <cell r="E33">
            <v>25</v>
          </cell>
        </row>
        <row r="34">
          <cell r="C34">
            <v>77</v>
          </cell>
          <cell r="D34">
            <v>65</v>
          </cell>
          <cell r="E34">
            <v>108</v>
          </cell>
        </row>
        <row r="35">
          <cell r="C35">
            <v>19</v>
          </cell>
          <cell r="D35">
            <v>18</v>
          </cell>
          <cell r="E35">
            <v>29</v>
          </cell>
        </row>
        <row r="36">
          <cell r="C36">
            <v>31</v>
          </cell>
          <cell r="D36">
            <v>39</v>
          </cell>
          <cell r="E36">
            <v>37</v>
          </cell>
        </row>
        <row r="37">
          <cell r="C37">
            <v>12</v>
          </cell>
          <cell r="D37">
            <v>12</v>
          </cell>
          <cell r="E37">
            <v>24</v>
          </cell>
        </row>
        <row r="38">
          <cell r="C38">
            <v>30</v>
          </cell>
          <cell r="D38">
            <v>32</v>
          </cell>
          <cell r="E38">
            <v>33</v>
          </cell>
        </row>
        <row r="39">
          <cell r="C39">
            <v>25</v>
          </cell>
          <cell r="D39">
            <v>34</v>
          </cell>
          <cell r="E39">
            <v>24</v>
          </cell>
        </row>
        <row r="40">
          <cell r="C40">
            <v>26</v>
          </cell>
          <cell r="D40">
            <v>36</v>
          </cell>
          <cell r="E40">
            <v>30</v>
          </cell>
        </row>
      </sheetData>
      <sheetData sheetId="3">
        <row r="4">
          <cell r="D4">
            <v>11</v>
          </cell>
          <cell r="E4">
            <v>10</v>
          </cell>
        </row>
        <row r="5">
          <cell r="E5">
            <v>0</v>
          </cell>
        </row>
        <row r="6">
          <cell r="E6">
            <v>7</v>
          </cell>
        </row>
        <row r="7">
          <cell r="E7">
            <v>28</v>
          </cell>
        </row>
        <row r="8">
          <cell r="E8">
            <v>20</v>
          </cell>
        </row>
        <row r="10">
          <cell r="E10">
            <v>10</v>
          </cell>
        </row>
        <row r="11">
          <cell r="E11">
            <v>16</v>
          </cell>
        </row>
        <row r="12">
          <cell r="E12">
            <v>24</v>
          </cell>
        </row>
        <row r="14">
          <cell r="E14">
            <v>24</v>
          </cell>
        </row>
        <row r="15">
          <cell r="E15">
            <v>19</v>
          </cell>
        </row>
        <row r="16">
          <cell r="E16">
            <v>25</v>
          </cell>
        </row>
        <row r="17">
          <cell r="E17">
            <v>15</v>
          </cell>
        </row>
        <row r="18">
          <cell r="E18">
            <v>11</v>
          </cell>
        </row>
        <row r="19">
          <cell r="E19">
            <v>23</v>
          </cell>
        </row>
        <row r="20">
          <cell r="E20">
            <v>25</v>
          </cell>
        </row>
        <row r="21">
          <cell r="E21">
            <v>25</v>
          </cell>
        </row>
        <row r="22">
          <cell r="E22">
            <v>25</v>
          </cell>
        </row>
        <row r="23">
          <cell r="E23">
            <v>9</v>
          </cell>
        </row>
        <row r="24">
          <cell r="E24">
            <v>21</v>
          </cell>
        </row>
        <row r="25">
          <cell r="E25">
            <v>12</v>
          </cell>
        </row>
        <row r="26">
          <cell r="E26">
            <v>11</v>
          </cell>
        </row>
        <row r="28">
          <cell r="E28">
            <v>23</v>
          </cell>
        </row>
        <row r="29">
          <cell r="E29">
            <v>8</v>
          </cell>
        </row>
        <row r="30">
          <cell r="E30">
            <v>5</v>
          </cell>
        </row>
        <row r="31">
          <cell r="E31">
            <v>25</v>
          </cell>
        </row>
        <row r="32">
          <cell r="E32">
            <v>20</v>
          </cell>
        </row>
        <row r="33">
          <cell r="E33">
            <v>31</v>
          </cell>
        </row>
        <row r="35">
          <cell r="E35">
            <v>11</v>
          </cell>
        </row>
        <row r="36">
          <cell r="E36">
            <v>20</v>
          </cell>
        </row>
        <row r="37">
          <cell r="E37">
            <v>16</v>
          </cell>
        </row>
        <row r="38">
          <cell r="E38">
            <v>10</v>
          </cell>
        </row>
        <row r="39">
          <cell r="E39">
            <v>22</v>
          </cell>
        </row>
        <row r="40">
          <cell r="E40">
            <v>21</v>
          </cell>
        </row>
      </sheetData>
      <sheetData sheetId="4">
        <row r="4">
          <cell r="D4">
            <v>0</v>
          </cell>
          <cell r="E4">
            <v>0</v>
          </cell>
        </row>
        <row r="5">
          <cell r="E5">
            <v>0</v>
          </cell>
        </row>
        <row r="6">
          <cell r="E6">
            <v>2</v>
          </cell>
        </row>
        <row r="7">
          <cell r="E7">
            <v>1</v>
          </cell>
        </row>
        <row r="8">
          <cell r="E8">
            <v>8</v>
          </cell>
        </row>
        <row r="10">
          <cell r="E10">
            <v>1</v>
          </cell>
        </row>
        <row r="11">
          <cell r="E11">
            <v>1</v>
          </cell>
        </row>
        <row r="12">
          <cell r="E12">
            <v>6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1</v>
          </cell>
        </row>
        <row r="17">
          <cell r="E17">
            <v>2</v>
          </cell>
        </row>
        <row r="18">
          <cell r="E18">
            <v>0</v>
          </cell>
        </row>
        <row r="19">
          <cell r="E19">
            <v>1</v>
          </cell>
        </row>
        <row r="20">
          <cell r="E20">
            <v>0</v>
          </cell>
        </row>
        <row r="21">
          <cell r="E21">
            <v>1</v>
          </cell>
        </row>
        <row r="22">
          <cell r="E22">
            <v>1</v>
          </cell>
        </row>
        <row r="23">
          <cell r="E23">
            <v>0</v>
          </cell>
        </row>
        <row r="24">
          <cell r="E24">
            <v>3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E28">
            <v>3</v>
          </cell>
        </row>
        <row r="29">
          <cell r="E29">
            <v>8</v>
          </cell>
        </row>
        <row r="30">
          <cell r="E30">
            <v>5</v>
          </cell>
        </row>
        <row r="31">
          <cell r="E31">
            <v>0</v>
          </cell>
        </row>
        <row r="32">
          <cell r="E32">
            <v>0</v>
          </cell>
        </row>
        <row r="33">
          <cell r="C33">
            <v>2</v>
          </cell>
          <cell r="D33">
            <v>1</v>
          </cell>
          <cell r="E33">
            <v>1</v>
          </cell>
        </row>
        <row r="35">
          <cell r="E35">
            <v>1</v>
          </cell>
        </row>
        <row r="36">
          <cell r="E36">
            <v>5</v>
          </cell>
        </row>
        <row r="37">
          <cell r="E37">
            <v>0</v>
          </cell>
        </row>
        <row r="38">
          <cell r="E38">
            <v>2</v>
          </cell>
        </row>
        <row r="39">
          <cell r="E39">
            <v>2</v>
          </cell>
        </row>
        <row r="40">
          <cell r="E40">
            <v>0</v>
          </cell>
        </row>
      </sheetData>
      <sheetData sheetId="5">
        <row r="4">
          <cell r="D4">
            <v>30</v>
          </cell>
          <cell r="E4">
            <v>24</v>
          </cell>
        </row>
        <row r="5">
          <cell r="E5">
            <v>0</v>
          </cell>
        </row>
        <row r="6">
          <cell r="E6">
            <v>43</v>
          </cell>
        </row>
        <row r="7">
          <cell r="E7">
            <v>78</v>
          </cell>
        </row>
        <row r="8">
          <cell r="E8">
            <v>55</v>
          </cell>
        </row>
        <row r="10">
          <cell r="E10">
            <v>31</v>
          </cell>
        </row>
        <row r="11">
          <cell r="E11">
            <v>40</v>
          </cell>
        </row>
        <row r="12">
          <cell r="E12">
            <v>100</v>
          </cell>
        </row>
        <row r="14">
          <cell r="E14">
            <v>38</v>
          </cell>
        </row>
        <row r="15">
          <cell r="E15">
            <v>49</v>
          </cell>
        </row>
        <row r="16">
          <cell r="E16">
            <v>46</v>
          </cell>
        </row>
        <row r="17">
          <cell r="E17">
            <v>36</v>
          </cell>
        </row>
        <row r="18">
          <cell r="E18">
            <v>19</v>
          </cell>
        </row>
        <row r="19">
          <cell r="E19">
            <v>94</v>
          </cell>
        </row>
        <row r="20">
          <cell r="E20">
            <v>36</v>
          </cell>
        </row>
        <row r="21">
          <cell r="E21">
            <v>55</v>
          </cell>
        </row>
        <row r="22">
          <cell r="E22">
            <v>46</v>
          </cell>
        </row>
        <row r="23">
          <cell r="E23">
            <v>24</v>
          </cell>
        </row>
        <row r="24">
          <cell r="E24">
            <v>55</v>
          </cell>
        </row>
        <row r="25">
          <cell r="E25">
            <v>19</v>
          </cell>
        </row>
        <row r="26">
          <cell r="E26">
            <v>13</v>
          </cell>
        </row>
        <row r="28">
          <cell r="E28">
            <v>61</v>
          </cell>
        </row>
        <row r="29">
          <cell r="E29">
            <v>35</v>
          </cell>
        </row>
        <row r="30">
          <cell r="E30">
            <v>22</v>
          </cell>
        </row>
        <row r="31">
          <cell r="E31">
            <v>52</v>
          </cell>
        </row>
        <row r="32">
          <cell r="E32">
            <v>48</v>
          </cell>
        </row>
        <row r="33">
          <cell r="E33">
            <v>42</v>
          </cell>
        </row>
        <row r="35">
          <cell r="E35">
            <v>45</v>
          </cell>
        </row>
        <row r="36">
          <cell r="E36">
            <v>44</v>
          </cell>
        </row>
        <row r="37">
          <cell r="E37">
            <v>20</v>
          </cell>
        </row>
        <row r="38">
          <cell r="E38">
            <v>31</v>
          </cell>
        </row>
        <row r="39">
          <cell r="E39">
            <v>46</v>
          </cell>
        </row>
        <row r="40">
          <cell r="E40">
            <v>52</v>
          </cell>
        </row>
      </sheetData>
      <sheetData sheetId="6">
        <row r="4">
          <cell r="D4">
            <v>6</v>
          </cell>
          <cell r="E4">
            <v>10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16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8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7">
        <row r="4">
          <cell r="D4">
            <v>37</v>
          </cell>
          <cell r="E4">
            <v>51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13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11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8">
        <row r="4">
          <cell r="C4">
            <v>19</v>
          </cell>
          <cell r="D4">
            <v>22</v>
          </cell>
          <cell r="E4">
            <v>19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14</v>
          </cell>
          <cell r="D6">
            <v>20</v>
          </cell>
          <cell r="E6">
            <v>18</v>
          </cell>
        </row>
        <row r="7">
          <cell r="C7">
            <v>6</v>
          </cell>
          <cell r="D7">
            <v>2</v>
          </cell>
          <cell r="E7">
            <v>8</v>
          </cell>
        </row>
        <row r="8">
          <cell r="C8">
            <v>18</v>
          </cell>
          <cell r="D8">
            <v>6</v>
          </cell>
          <cell r="E8">
            <v>12</v>
          </cell>
        </row>
        <row r="10">
          <cell r="E10">
            <v>15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58</v>
          </cell>
        </row>
        <row r="11">
          <cell r="C11">
            <v>11</v>
          </cell>
          <cell r="D11">
            <v>32</v>
          </cell>
          <cell r="E11">
            <v>14</v>
          </cell>
        </row>
        <row r="12">
          <cell r="E12">
            <v>17</v>
          </cell>
        </row>
        <row r="14">
          <cell r="C14">
            <v>10</v>
          </cell>
          <cell r="D14">
            <v>9</v>
          </cell>
          <cell r="E14">
            <v>11</v>
          </cell>
        </row>
        <row r="15">
          <cell r="C15">
            <v>6</v>
          </cell>
          <cell r="D15">
            <v>22</v>
          </cell>
          <cell r="E15">
            <v>12</v>
          </cell>
        </row>
        <row r="16">
          <cell r="C16">
            <v>10</v>
          </cell>
          <cell r="D16">
            <v>15</v>
          </cell>
          <cell r="E16">
            <v>4</v>
          </cell>
        </row>
        <row r="17">
          <cell r="C17">
            <v>20</v>
          </cell>
          <cell r="D17">
            <v>9</v>
          </cell>
          <cell r="E17">
            <v>21</v>
          </cell>
        </row>
        <row r="18">
          <cell r="C18">
            <v>14</v>
          </cell>
          <cell r="D18">
            <v>19</v>
          </cell>
          <cell r="E18">
            <v>17</v>
          </cell>
        </row>
        <row r="19">
          <cell r="C19">
            <v>19</v>
          </cell>
          <cell r="D19">
            <v>16</v>
          </cell>
          <cell r="E19">
            <v>21</v>
          </cell>
        </row>
        <row r="20">
          <cell r="C20">
            <v>2</v>
          </cell>
          <cell r="D20">
            <v>4</v>
          </cell>
          <cell r="E20">
            <v>8</v>
          </cell>
        </row>
        <row r="21">
          <cell r="C21">
            <v>1</v>
          </cell>
          <cell r="D21">
            <v>7</v>
          </cell>
          <cell r="E21">
            <v>12</v>
          </cell>
        </row>
        <row r="22">
          <cell r="C22">
            <v>12</v>
          </cell>
          <cell r="D22">
            <v>16</v>
          </cell>
          <cell r="E22">
            <v>13</v>
          </cell>
        </row>
        <row r="23">
          <cell r="C23">
            <v>29</v>
          </cell>
          <cell r="D23">
            <v>20</v>
          </cell>
          <cell r="E23">
            <v>35</v>
          </cell>
        </row>
        <row r="24">
          <cell r="C24">
            <v>10</v>
          </cell>
          <cell r="D24">
            <v>7</v>
          </cell>
          <cell r="E24">
            <v>12</v>
          </cell>
        </row>
        <row r="25">
          <cell r="C25">
            <v>7</v>
          </cell>
          <cell r="D25">
            <v>9</v>
          </cell>
          <cell r="E25">
            <v>7</v>
          </cell>
        </row>
        <row r="26">
          <cell r="C26">
            <v>1</v>
          </cell>
          <cell r="D26">
            <v>9</v>
          </cell>
          <cell r="E26">
            <v>5</v>
          </cell>
        </row>
        <row r="28">
          <cell r="C28">
            <v>15</v>
          </cell>
          <cell r="D28">
            <v>11</v>
          </cell>
          <cell r="E28">
            <v>5</v>
          </cell>
        </row>
        <row r="29">
          <cell r="C29">
            <v>19</v>
          </cell>
          <cell r="D29">
            <v>22</v>
          </cell>
          <cell r="E29">
            <v>16</v>
          </cell>
        </row>
        <row r="30">
          <cell r="C30">
            <v>11</v>
          </cell>
          <cell r="D30">
            <v>11</v>
          </cell>
          <cell r="E30">
            <v>12</v>
          </cell>
        </row>
        <row r="31">
          <cell r="C31">
            <v>2</v>
          </cell>
          <cell r="D31">
            <v>8</v>
          </cell>
          <cell r="E31">
            <v>5</v>
          </cell>
        </row>
        <row r="32">
          <cell r="C32">
            <v>16</v>
          </cell>
          <cell r="D32">
            <v>10</v>
          </cell>
          <cell r="E32">
            <v>10</v>
          </cell>
        </row>
        <row r="33">
          <cell r="C33">
            <v>5</v>
          </cell>
          <cell r="D33">
            <v>21</v>
          </cell>
          <cell r="E33">
            <v>21</v>
          </cell>
        </row>
        <row r="34">
          <cell r="C34">
            <v>43</v>
          </cell>
          <cell r="D34">
            <v>38</v>
          </cell>
          <cell r="E34">
            <v>38</v>
          </cell>
        </row>
        <row r="35">
          <cell r="C35">
            <v>13</v>
          </cell>
          <cell r="D35">
            <v>17</v>
          </cell>
          <cell r="E35">
            <v>21</v>
          </cell>
        </row>
        <row r="36">
          <cell r="C36">
            <v>31</v>
          </cell>
          <cell r="D36">
            <v>14</v>
          </cell>
          <cell r="E36">
            <v>8</v>
          </cell>
        </row>
        <row r="37">
          <cell r="C37">
            <v>9</v>
          </cell>
          <cell r="D37">
            <v>4</v>
          </cell>
          <cell r="E37">
            <v>10</v>
          </cell>
        </row>
        <row r="38">
          <cell r="C38">
            <v>5</v>
          </cell>
          <cell r="D38">
            <v>14</v>
          </cell>
          <cell r="E38">
            <v>6</v>
          </cell>
        </row>
        <row r="39">
          <cell r="C39">
            <v>15</v>
          </cell>
          <cell r="D39">
            <v>9</v>
          </cell>
          <cell r="E39">
            <v>12</v>
          </cell>
        </row>
        <row r="40">
          <cell r="C40">
            <v>10</v>
          </cell>
          <cell r="D40">
            <v>7</v>
          </cell>
          <cell r="E40">
            <v>13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1</v>
          </cell>
          <cell r="D6">
            <v>5</v>
          </cell>
          <cell r="E6">
            <v>4</v>
          </cell>
        </row>
        <row r="7">
          <cell r="C7">
            <v>2</v>
          </cell>
          <cell r="D7">
            <v>0</v>
          </cell>
          <cell r="E7">
            <v>5</v>
          </cell>
        </row>
        <row r="8">
          <cell r="C8">
            <v>5</v>
          </cell>
          <cell r="D8">
            <v>4</v>
          </cell>
          <cell r="E8">
            <v>3</v>
          </cell>
        </row>
        <row r="10">
          <cell r="C10">
            <v>0</v>
          </cell>
          <cell r="D10">
            <v>1</v>
          </cell>
          <cell r="E10">
            <v>3</v>
          </cell>
        </row>
        <row r="11">
          <cell r="C11">
            <v>3</v>
          </cell>
          <cell r="D11">
            <v>4</v>
          </cell>
          <cell r="E11">
            <v>7</v>
          </cell>
        </row>
        <row r="12">
          <cell r="C12">
            <v>3</v>
          </cell>
          <cell r="D12">
            <v>4</v>
          </cell>
          <cell r="E12">
            <v>3</v>
          </cell>
        </row>
        <row r="14">
          <cell r="C14">
            <v>1</v>
          </cell>
          <cell r="D14">
            <v>1</v>
          </cell>
          <cell r="E14">
            <v>2</v>
          </cell>
        </row>
        <row r="15">
          <cell r="C15">
            <v>1</v>
          </cell>
          <cell r="D15">
            <v>1</v>
          </cell>
          <cell r="E15">
            <v>3</v>
          </cell>
        </row>
        <row r="16">
          <cell r="C16">
            <v>0</v>
          </cell>
          <cell r="D16">
            <v>2</v>
          </cell>
          <cell r="E16">
            <v>0</v>
          </cell>
        </row>
        <row r="17">
          <cell r="C17">
            <v>1</v>
          </cell>
          <cell r="D17">
            <v>4</v>
          </cell>
          <cell r="E17">
            <v>4</v>
          </cell>
        </row>
        <row r="18">
          <cell r="C18">
            <v>3</v>
          </cell>
          <cell r="D18">
            <v>1</v>
          </cell>
          <cell r="E18">
            <v>2</v>
          </cell>
        </row>
        <row r="19">
          <cell r="C19">
            <v>6</v>
          </cell>
          <cell r="D19">
            <v>2</v>
          </cell>
          <cell r="E19">
            <v>5</v>
          </cell>
        </row>
        <row r="20">
          <cell r="C20">
            <v>2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1</v>
          </cell>
          <cell r="E21">
            <v>4</v>
          </cell>
        </row>
        <row r="22">
          <cell r="C22">
            <v>3</v>
          </cell>
          <cell r="D22">
            <v>3</v>
          </cell>
          <cell r="E22">
            <v>4</v>
          </cell>
        </row>
        <row r="23">
          <cell r="C23">
            <v>3</v>
          </cell>
          <cell r="D23">
            <v>2</v>
          </cell>
          <cell r="E23">
            <v>5</v>
          </cell>
        </row>
        <row r="24">
          <cell r="C24">
            <v>2</v>
          </cell>
          <cell r="D24">
            <v>2</v>
          </cell>
          <cell r="E24">
            <v>0</v>
          </cell>
        </row>
        <row r="25">
          <cell r="C25">
            <v>2</v>
          </cell>
          <cell r="D25">
            <v>0</v>
          </cell>
          <cell r="E25">
            <v>3</v>
          </cell>
        </row>
        <row r="26">
          <cell r="C26">
            <v>1</v>
          </cell>
          <cell r="D26">
            <v>3</v>
          </cell>
          <cell r="E26">
            <v>1</v>
          </cell>
        </row>
        <row r="28">
          <cell r="C28">
            <v>0</v>
          </cell>
          <cell r="D28">
            <v>2</v>
          </cell>
          <cell r="E28">
            <v>1</v>
          </cell>
        </row>
        <row r="29">
          <cell r="C29">
            <v>4</v>
          </cell>
          <cell r="D29">
            <v>8</v>
          </cell>
          <cell r="E29">
            <v>2</v>
          </cell>
        </row>
        <row r="30">
          <cell r="C30">
            <v>2</v>
          </cell>
          <cell r="D30">
            <v>0</v>
          </cell>
          <cell r="E30">
            <v>3</v>
          </cell>
        </row>
        <row r="31"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</v>
          </cell>
        </row>
        <row r="32">
          <cell r="C32">
            <v>2</v>
          </cell>
          <cell r="D32">
            <v>0</v>
          </cell>
          <cell r="E32">
            <v>1</v>
          </cell>
        </row>
        <row r="33">
          <cell r="C33">
            <v>4</v>
          </cell>
          <cell r="D33">
            <v>9</v>
          </cell>
          <cell r="E33">
            <v>7</v>
          </cell>
        </row>
        <row r="34">
          <cell r="C34">
            <v>41</v>
          </cell>
          <cell r="D34">
            <v>38</v>
          </cell>
          <cell r="E34">
            <v>38</v>
          </cell>
        </row>
        <row r="35">
          <cell r="C35">
            <v>1</v>
          </cell>
          <cell r="D35">
            <v>3</v>
          </cell>
          <cell r="E35">
            <v>3</v>
          </cell>
        </row>
        <row r="36">
          <cell r="C36">
            <v>9</v>
          </cell>
          <cell r="D36">
            <v>4</v>
          </cell>
          <cell r="E36">
            <v>4</v>
          </cell>
        </row>
        <row r="37">
          <cell r="E37">
            <v>1</v>
          </cell>
        </row>
        <row r="38">
          <cell r="C38">
            <v>0</v>
          </cell>
          <cell r="D38">
            <v>4</v>
          </cell>
          <cell r="E38">
            <v>3</v>
          </cell>
        </row>
        <row r="39">
          <cell r="C39">
            <v>3</v>
          </cell>
          <cell r="D39">
            <v>1</v>
          </cell>
          <cell r="E39">
            <v>2</v>
          </cell>
        </row>
        <row r="40">
          <cell r="C40">
            <v>1</v>
          </cell>
          <cell r="D40">
            <v>1</v>
          </cell>
          <cell r="E40">
            <v>3</v>
          </cell>
        </row>
      </sheetData>
      <sheetData sheetId="10"/>
      <sheetData sheetId="11">
        <row r="4">
          <cell r="C4">
            <v>2</v>
          </cell>
          <cell r="D4">
            <v>18</v>
          </cell>
          <cell r="E4">
            <v>5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5</v>
          </cell>
          <cell r="D15">
            <v>11</v>
          </cell>
          <cell r="E15">
            <v>17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10</v>
          </cell>
          <cell r="D18">
            <v>21</v>
          </cell>
          <cell r="E18">
            <v>16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43</v>
          </cell>
          <cell r="D28">
            <v>13</v>
          </cell>
          <cell r="E28">
            <v>15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</sheetData>
      <sheetData sheetId="12"/>
      <sheetData sheetId="13">
        <row r="4">
          <cell r="C4">
            <v>12</v>
          </cell>
          <cell r="D4">
            <v>8</v>
          </cell>
          <cell r="E4">
            <v>18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3</v>
          </cell>
          <cell r="D6">
            <v>3</v>
          </cell>
          <cell r="E6">
            <v>6</v>
          </cell>
        </row>
        <row r="7">
          <cell r="C7">
            <v>2</v>
          </cell>
          <cell r="D7">
            <v>3</v>
          </cell>
          <cell r="E7">
            <v>8</v>
          </cell>
        </row>
        <row r="8">
          <cell r="C8">
            <v>0</v>
          </cell>
          <cell r="D8">
            <v>8</v>
          </cell>
          <cell r="E8">
            <v>11</v>
          </cell>
        </row>
        <row r="10">
          <cell r="C10">
            <v>0</v>
          </cell>
          <cell r="D10">
            <v>3</v>
          </cell>
          <cell r="E10">
            <v>0</v>
          </cell>
        </row>
        <row r="11">
          <cell r="C11">
            <v>17</v>
          </cell>
          <cell r="D11">
            <v>24</v>
          </cell>
          <cell r="E11">
            <v>22</v>
          </cell>
        </row>
        <row r="12">
          <cell r="C12">
            <v>20</v>
          </cell>
          <cell r="D12">
            <v>15</v>
          </cell>
          <cell r="E12">
            <v>28</v>
          </cell>
        </row>
        <row r="14">
          <cell r="C14">
            <v>22</v>
          </cell>
          <cell r="D14">
            <v>9</v>
          </cell>
          <cell r="E14">
            <v>4</v>
          </cell>
        </row>
        <row r="15">
          <cell r="C15">
            <v>23</v>
          </cell>
          <cell r="D15">
            <v>14</v>
          </cell>
          <cell r="E15">
            <v>16</v>
          </cell>
        </row>
        <row r="16">
          <cell r="C16">
            <v>2</v>
          </cell>
          <cell r="D16">
            <v>1</v>
          </cell>
          <cell r="E16">
            <v>5</v>
          </cell>
        </row>
        <row r="17">
          <cell r="C17">
            <v>9</v>
          </cell>
          <cell r="D17">
            <v>21</v>
          </cell>
          <cell r="E17">
            <v>16</v>
          </cell>
        </row>
        <row r="18">
          <cell r="C18">
            <v>2</v>
          </cell>
          <cell r="D18">
            <v>3</v>
          </cell>
          <cell r="E18">
            <v>1</v>
          </cell>
        </row>
        <row r="19">
          <cell r="C19">
            <v>12</v>
          </cell>
          <cell r="D19">
            <v>1</v>
          </cell>
          <cell r="E19">
            <v>3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22</v>
          </cell>
          <cell r="D21">
            <v>36</v>
          </cell>
          <cell r="E21">
            <v>25</v>
          </cell>
        </row>
        <row r="22">
          <cell r="C22">
            <v>14</v>
          </cell>
          <cell r="D22">
            <v>12</v>
          </cell>
          <cell r="E22">
            <v>16</v>
          </cell>
        </row>
        <row r="23">
          <cell r="C23">
            <v>21</v>
          </cell>
          <cell r="D23">
            <v>30</v>
          </cell>
          <cell r="E23">
            <v>33</v>
          </cell>
        </row>
        <row r="24">
          <cell r="C24">
            <v>20</v>
          </cell>
          <cell r="D24">
            <v>21</v>
          </cell>
          <cell r="E24">
            <v>24</v>
          </cell>
        </row>
        <row r="25">
          <cell r="C25">
            <v>0</v>
          </cell>
          <cell r="D25">
            <v>0</v>
          </cell>
          <cell r="E25">
            <v>2</v>
          </cell>
        </row>
        <row r="26">
          <cell r="C26">
            <v>9</v>
          </cell>
          <cell r="D26">
            <v>14</v>
          </cell>
          <cell r="E26">
            <v>11</v>
          </cell>
        </row>
        <row r="28">
          <cell r="C28">
            <v>30</v>
          </cell>
          <cell r="D28">
            <v>23</v>
          </cell>
          <cell r="E28">
            <v>20</v>
          </cell>
        </row>
        <row r="29">
          <cell r="C29">
            <v>14</v>
          </cell>
          <cell r="D29">
            <v>11</v>
          </cell>
          <cell r="E29">
            <v>12</v>
          </cell>
        </row>
        <row r="30">
          <cell r="C30">
            <v>12</v>
          </cell>
          <cell r="D30">
            <v>17</v>
          </cell>
          <cell r="E30">
            <v>22</v>
          </cell>
        </row>
        <row r="31">
          <cell r="C31">
            <v>20</v>
          </cell>
          <cell r="D31">
            <v>11</v>
          </cell>
          <cell r="E31">
            <v>11</v>
          </cell>
        </row>
        <row r="32">
          <cell r="C32">
            <v>11</v>
          </cell>
          <cell r="D32">
            <v>14</v>
          </cell>
          <cell r="E32">
            <v>15</v>
          </cell>
        </row>
        <row r="33">
          <cell r="C33">
            <v>1</v>
          </cell>
          <cell r="D33">
            <v>4</v>
          </cell>
          <cell r="E33">
            <v>2</v>
          </cell>
        </row>
        <row r="35">
          <cell r="C35">
            <v>3</v>
          </cell>
          <cell r="D35">
            <v>3</v>
          </cell>
          <cell r="E35">
            <v>1</v>
          </cell>
        </row>
        <row r="36">
          <cell r="C36">
            <v>16</v>
          </cell>
          <cell r="D36">
            <v>15</v>
          </cell>
          <cell r="E36">
            <v>18</v>
          </cell>
        </row>
        <row r="37">
          <cell r="C37">
            <v>1</v>
          </cell>
          <cell r="D37">
            <v>3</v>
          </cell>
          <cell r="E37">
            <v>12</v>
          </cell>
        </row>
        <row r="38">
          <cell r="C38">
            <v>12</v>
          </cell>
          <cell r="D38">
            <v>13</v>
          </cell>
          <cell r="E38">
            <v>21</v>
          </cell>
        </row>
        <row r="39">
          <cell r="C39">
            <v>11</v>
          </cell>
          <cell r="D39">
            <v>9</v>
          </cell>
          <cell r="E39">
            <v>14</v>
          </cell>
        </row>
        <row r="40">
          <cell r="C40">
            <v>15</v>
          </cell>
          <cell r="D40">
            <v>22</v>
          </cell>
          <cell r="E40">
            <v>13</v>
          </cell>
        </row>
      </sheetData>
      <sheetData sheetId="14">
        <row r="4">
          <cell r="C4">
            <v>0</v>
          </cell>
          <cell r="D4">
            <v>2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1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1</v>
          </cell>
          <cell r="E8">
            <v>2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</row>
        <row r="12">
          <cell r="C12">
            <v>1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</row>
        <row r="20">
          <cell r="C20">
            <v>0</v>
          </cell>
          <cell r="D20">
            <v>2</v>
          </cell>
          <cell r="E20">
            <v>0</v>
          </cell>
        </row>
        <row r="21">
          <cell r="C21">
            <v>1</v>
          </cell>
          <cell r="D21">
            <v>2</v>
          </cell>
          <cell r="E21">
            <v>3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1</v>
          </cell>
          <cell r="D23">
            <v>1</v>
          </cell>
          <cell r="E23">
            <v>2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2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1</v>
          </cell>
        </row>
        <row r="31">
          <cell r="C31">
            <v>0</v>
          </cell>
          <cell r="D31">
            <v>1</v>
          </cell>
          <cell r="E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</row>
        <row r="33">
          <cell r="C33">
            <v>1</v>
          </cell>
          <cell r="D33">
            <v>0</v>
          </cell>
          <cell r="E33">
            <v>2</v>
          </cell>
        </row>
        <row r="35">
          <cell r="C35">
            <v>0</v>
          </cell>
          <cell r="D35">
            <v>0</v>
          </cell>
          <cell r="E35">
            <v>2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1</v>
          </cell>
          <cell r="D38">
            <v>1</v>
          </cell>
          <cell r="E38">
            <v>1</v>
          </cell>
        </row>
        <row r="39">
          <cell r="C39">
            <v>1</v>
          </cell>
          <cell r="D39">
            <v>1</v>
          </cell>
          <cell r="E39">
            <v>0</v>
          </cell>
        </row>
        <row r="40">
          <cell r="C40">
            <v>0</v>
          </cell>
          <cell r="D40">
            <v>1</v>
          </cell>
          <cell r="E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90" zoomScaleNormal="90" workbookViewId="0">
      <selection activeCell="B40" sqref="B40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875" style="1" customWidth="1"/>
    <col min="12" max="12" width="10.625" customWidth="1"/>
    <col min="13" max="13" width="22.625" customWidth="1"/>
    <col min="14" max="14" width="21.5" bestFit="1" customWidth="1"/>
  </cols>
  <sheetData>
    <row r="1" spans="1:15" ht="27" thickTop="1" x14ac:dyDescent="0.2">
      <c r="A1" s="50" t="s">
        <v>47</v>
      </c>
      <c r="B1" s="49"/>
      <c r="C1" s="49"/>
      <c r="D1" s="49"/>
      <c r="E1" s="48"/>
      <c r="F1" s="48"/>
      <c r="G1" s="48"/>
      <c r="H1" s="48"/>
      <c r="I1" s="48"/>
      <c r="J1" s="48"/>
      <c r="K1" s="48"/>
      <c r="L1" s="48"/>
      <c r="M1" s="48"/>
      <c r="N1" s="47"/>
      <c r="O1" s="39"/>
    </row>
    <row r="2" spans="1:15" ht="26.25" x14ac:dyDescent="0.2">
      <c r="A2" s="46" t="s">
        <v>46</v>
      </c>
      <c r="B2" s="45"/>
      <c r="C2" s="45"/>
      <c r="D2" s="42"/>
      <c r="E2" s="41"/>
      <c r="F2" s="41"/>
      <c r="G2" s="41"/>
      <c r="H2" s="41"/>
      <c r="I2" s="41"/>
      <c r="J2" s="41"/>
      <c r="K2" s="41"/>
      <c r="L2" s="41"/>
      <c r="M2" s="41"/>
      <c r="N2" s="40"/>
      <c r="O2" s="39"/>
    </row>
    <row r="3" spans="1:15" ht="26.25" x14ac:dyDescent="0.2">
      <c r="A3" s="44"/>
      <c r="B3" s="43"/>
      <c r="C3" s="43"/>
      <c r="D3" s="42"/>
      <c r="E3" s="41"/>
      <c r="F3" s="41"/>
      <c r="G3" s="41"/>
      <c r="H3" s="41"/>
      <c r="I3" s="41"/>
      <c r="J3" s="41"/>
      <c r="K3" s="41"/>
      <c r="L3" s="41"/>
      <c r="M3" s="41"/>
      <c r="N3" s="40"/>
      <c r="O3" s="39"/>
    </row>
    <row r="4" spans="1:15" s="2" customFormat="1" ht="18.75" customHeight="1" x14ac:dyDescent="0.2">
      <c r="A4" s="38"/>
      <c r="B4" s="37" t="s">
        <v>45</v>
      </c>
      <c r="C4" s="36" t="s">
        <v>44</v>
      </c>
      <c r="D4" s="36"/>
      <c r="E4" s="35" t="s">
        <v>43</v>
      </c>
      <c r="F4" s="35"/>
      <c r="G4" s="35"/>
      <c r="H4" s="34" t="s">
        <v>42</v>
      </c>
      <c r="I4" s="34"/>
      <c r="J4" s="33" t="s">
        <v>41</v>
      </c>
      <c r="K4" s="33"/>
      <c r="L4" s="33"/>
      <c r="M4" s="32" t="s">
        <v>40</v>
      </c>
      <c r="N4" s="31"/>
      <c r="O4" s="30"/>
    </row>
    <row r="5" spans="1:15" s="20" customFormat="1" ht="60" customHeight="1" thickBot="1" x14ac:dyDescent="0.25">
      <c r="A5" s="29" t="s">
        <v>39</v>
      </c>
      <c r="B5" s="28"/>
      <c r="C5" s="27" t="s">
        <v>38</v>
      </c>
      <c r="D5" s="27" t="s">
        <v>37</v>
      </c>
      <c r="E5" s="26" t="s">
        <v>36</v>
      </c>
      <c r="F5" s="26" t="s">
        <v>32</v>
      </c>
      <c r="G5" s="26" t="s">
        <v>35</v>
      </c>
      <c r="H5" s="25" t="s">
        <v>36</v>
      </c>
      <c r="I5" s="25" t="s">
        <v>35</v>
      </c>
      <c r="J5" s="24" t="s">
        <v>34</v>
      </c>
      <c r="K5" s="24" t="s">
        <v>33</v>
      </c>
      <c r="L5" s="24" t="s">
        <v>32</v>
      </c>
      <c r="M5" s="23" t="s">
        <v>31</v>
      </c>
      <c r="N5" s="22" t="s">
        <v>30</v>
      </c>
      <c r="O5" s="21"/>
    </row>
    <row r="6" spans="1:15" s="2" customFormat="1" ht="15" x14ac:dyDescent="0.2">
      <c r="A6" s="18" t="s">
        <v>29</v>
      </c>
      <c r="B6" s="19">
        <v>2.5</v>
      </c>
      <c r="C6" s="16">
        <f>SUM('[1]Total Applications'!$E4:$E5)</f>
        <v>32</v>
      </c>
      <c r="D6" s="16">
        <f>SUM('[1]Total Applications'!$C$4:$E5)</f>
        <v>88</v>
      </c>
      <c r="E6" s="15">
        <f>MAX('[1]Waiting Times 1st Cons'!$E4:$E5)</f>
        <v>10</v>
      </c>
      <c r="F6" s="15">
        <f>SUM('[1]Number Waiting Priority Apps'!$E4:$E5)</f>
        <v>0</v>
      </c>
      <c r="G6" s="15">
        <f>SUM('[1]Numbers Waiting 1st Cons'!$E4:$E5)</f>
        <v>24</v>
      </c>
      <c r="H6" s="14">
        <f>MAX('[1]Waiting Times 2nd Cons'!$E4:$E5)</f>
        <v>10</v>
      </c>
      <c r="I6" s="14">
        <f>SUM('[1]Numbers Waiting 2nd Cons'!$E4:$E5)</f>
        <v>51</v>
      </c>
      <c r="J6" s="13">
        <f>SUM('[1]Number of 1st Cons Apps Held'!$C$4:$E5)</f>
        <v>60</v>
      </c>
      <c r="K6" s="13">
        <f>SUM('[1]Number of 2nd Cons Apps Held'!$C$4:$E5)</f>
        <v>25</v>
      </c>
      <c r="L6" s="13">
        <f>SUM('[1]Number of Priority Apps Held'!$C$4:$E5)</f>
        <v>1</v>
      </c>
      <c r="M6" s="12">
        <f>SUM('[1]District Court Family'!$C4:$E5)+SUM('[1]District Court Family Appeals'!$C4:$E5)</f>
        <v>40</v>
      </c>
      <c r="N6" s="11">
        <f>SUM('[1]CC Jud Sep &amp; Div'!$C$4:$E5)</f>
        <v>0</v>
      </c>
    </row>
    <row r="7" spans="1:15" s="2" customFormat="1" ht="15" x14ac:dyDescent="0.2">
      <c r="A7" s="18" t="s">
        <v>28</v>
      </c>
      <c r="B7" s="17">
        <v>2.8</v>
      </c>
      <c r="C7" s="16">
        <f>'[1]Total Applications'!$E6</f>
        <v>32</v>
      </c>
      <c r="D7" s="16">
        <f>SUM('[1]Total Applications'!$C$6:$E6)</f>
        <v>89</v>
      </c>
      <c r="E7" s="15">
        <f>'[1]Waiting Times 1st Cons'!$E6</f>
        <v>7</v>
      </c>
      <c r="F7" s="15">
        <f>'[1]Number Waiting Priority Apps'!$E6</f>
        <v>2</v>
      </c>
      <c r="G7" s="15">
        <f>'[1]Numbers Waiting 1st Cons'!$E6</f>
        <v>43</v>
      </c>
      <c r="H7" s="14">
        <f>'[1]Waiting Times 2nd Cons'!$E6</f>
        <v>0</v>
      </c>
      <c r="I7" s="14">
        <f>'[1]Numbers Waiting 2nd Cons'!$E6</f>
        <v>0</v>
      </c>
      <c r="J7" s="13">
        <f>SUM('[1]Number of 1st Cons Apps Held'!$C6:$E6)</f>
        <v>52</v>
      </c>
      <c r="K7" s="13">
        <f>SUM('[1]Number of 2nd Cons Apps Held'!$C6:$E6)</f>
        <v>0</v>
      </c>
      <c r="L7" s="13">
        <f>SUM('[1]Number of Priority Apps Held'!$C6:$E6)</f>
        <v>10</v>
      </c>
      <c r="M7" s="12">
        <f>SUM('[1]District Court Family'!$C6:$E6)+SUM('[1]District Court Family Appeals'!$C6:$E6)</f>
        <v>12</v>
      </c>
      <c r="N7" s="11">
        <f>SUM('[1]CC Jud Sep &amp; Div'!$C6:$E6)</f>
        <v>0</v>
      </c>
    </row>
    <row r="8" spans="1:15" s="2" customFormat="1" ht="15" x14ac:dyDescent="0.2">
      <c r="A8" s="18" t="s">
        <v>27</v>
      </c>
      <c r="B8" s="17">
        <v>2.9</v>
      </c>
      <c r="C8" s="16">
        <f>'[1]Total Applications'!$E7</f>
        <v>22</v>
      </c>
      <c r="D8" s="16">
        <f>SUM('[1]Total Applications'!$C$7:$E7)</f>
        <v>52</v>
      </c>
      <c r="E8" s="15">
        <f>'[1]Waiting Times 1st Cons'!$E7</f>
        <v>28</v>
      </c>
      <c r="F8" s="15">
        <f>'[1]Number Waiting Priority Apps'!$E7</f>
        <v>1</v>
      </c>
      <c r="G8" s="15">
        <f>'[1]Numbers Waiting 1st Cons'!$E7</f>
        <v>78</v>
      </c>
      <c r="H8" s="14">
        <f>'[1]Waiting Times 2nd Cons'!$E7</f>
        <v>0</v>
      </c>
      <c r="I8" s="14">
        <f>'[1]Numbers Waiting 2nd Cons'!$E7</f>
        <v>0</v>
      </c>
      <c r="J8" s="13">
        <f>SUM('[1]Number of 1st Cons Apps Held'!$C7:$E7)</f>
        <v>16</v>
      </c>
      <c r="K8" s="13">
        <f>SUM('[1]Number of 2nd Cons Apps Held'!$C7:$E7)</f>
        <v>0</v>
      </c>
      <c r="L8" s="13">
        <f>SUM('[1]Number of Priority Apps Held'!$C7:$E7)</f>
        <v>7</v>
      </c>
      <c r="M8" s="12">
        <f>SUM('[1]District Court Family'!$C7:$E7)+SUM('[1]District Court Family Appeals'!$C7:$E7)</f>
        <v>14</v>
      </c>
      <c r="N8" s="11">
        <f>SUM('[1]CC Jud Sep &amp; Div'!$C7:$E7)</f>
        <v>0</v>
      </c>
    </row>
    <row r="9" spans="1:15" s="2" customFormat="1" ht="15" x14ac:dyDescent="0.2">
      <c r="A9" s="18" t="s">
        <v>26</v>
      </c>
      <c r="B9" s="17">
        <v>2</v>
      </c>
      <c r="C9" s="16">
        <f>'[1]Total Applications'!$E8</f>
        <v>35</v>
      </c>
      <c r="D9" s="16">
        <f>SUM('[1]Total Applications'!$C$8:$E8)</f>
        <v>77</v>
      </c>
      <c r="E9" s="15">
        <f>'[1]Waiting Times 1st Cons'!$E8</f>
        <v>20</v>
      </c>
      <c r="F9" s="15">
        <f>'[1]Number Waiting Priority Apps'!$E8</f>
        <v>8</v>
      </c>
      <c r="G9" s="15">
        <f>'[1]Numbers Waiting 1st Cons'!$E8</f>
        <v>55</v>
      </c>
      <c r="H9" s="14">
        <f>'[1]Waiting Times 2nd Cons'!$E8</f>
        <v>0</v>
      </c>
      <c r="I9" s="14">
        <f>'[1]Numbers Waiting 2nd Cons'!$E8</f>
        <v>0</v>
      </c>
      <c r="J9" s="13">
        <f>SUM('[1]Number of 1st Cons Apps Held'!$C8:$E8)</f>
        <v>36</v>
      </c>
      <c r="K9" s="13">
        <f>SUM('[1]Number of 2nd Cons Apps Held'!$C8:$E8)</f>
        <v>0</v>
      </c>
      <c r="L9" s="13">
        <f>SUM('[1]Number of Priority Apps Held'!$C8:$E8)</f>
        <v>12</v>
      </c>
      <c r="M9" s="12">
        <f>SUM('[1]District Court Family'!$C8:$E8)+SUM('[1]District Court Family Appeals'!$C8:$E8)</f>
        <v>22</v>
      </c>
      <c r="N9" s="11">
        <f>SUM('[1]CC Jud Sep &amp; Div'!$C8:$E8)</f>
        <v>0</v>
      </c>
    </row>
    <row r="10" spans="1:15" s="2" customFormat="1" ht="15" x14ac:dyDescent="0.2">
      <c r="A10" s="18" t="s">
        <v>25</v>
      </c>
      <c r="B10" s="17">
        <v>3</v>
      </c>
      <c r="C10" s="16">
        <f>'[1]Total Applications'!$E10</f>
        <v>19</v>
      </c>
      <c r="D10" s="16">
        <f>SUM('[1]Total Applications'!$C$10:$E10)</f>
        <v>43</v>
      </c>
      <c r="E10" s="15">
        <f>'[1]Waiting Times 1st Cons'!$E10</f>
        <v>10</v>
      </c>
      <c r="F10" s="15">
        <f>'[1]Number Waiting Priority Apps'!$E10</f>
        <v>1</v>
      </c>
      <c r="G10" s="15">
        <f>'[1]Numbers Waiting 1st Cons'!$E10</f>
        <v>31</v>
      </c>
      <c r="H10" s="14">
        <f>'[1]Waiting Times 2nd Cons'!$E10</f>
        <v>0</v>
      </c>
      <c r="I10" s="14">
        <f>'[1]Numbers Waiting 2nd Cons'!$E10</f>
        <v>0</v>
      </c>
      <c r="J10" s="13">
        <f>SUM('[1]Number of 1st Cons Apps Held'!$E$10:$EC10)</f>
        <v>73</v>
      </c>
      <c r="K10" s="13">
        <f>SUM('[1]Number of 2nd Cons Apps Held'!$C$10:$E10)</f>
        <v>0</v>
      </c>
      <c r="L10" s="13">
        <f>SUM('[1]Number of Priority Apps Held'!$C$10:$E10)</f>
        <v>4</v>
      </c>
      <c r="M10" s="12">
        <f>SUM('[1]District Court Family'!$C10:$E10)+SUM('[1]District Court Family Appeals'!$C10:$E10)</f>
        <v>3</v>
      </c>
      <c r="N10" s="11">
        <f>SUM('[1]CC Jud Sep &amp; Div'!$C10:$E10)</f>
        <v>0</v>
      </c>
    </row>
    <row r="11" spans="1:15" s="2" customFormat="1" ht="15" x14ac:dyDescent="0.2">
      <c r="A11" s="18" t="s">
        <v>24</v>
      </c>
      <c r="B11" s="17">
        <v>6.2</v>
      </c>
      <c r="C11" s="16">
        <f>'[1]Total Applications'!$E11</f>
        <v>46</v>
      </c>
      <c r="D11" s="16">
        <f>SUM('[1]Total Applications'!$C$11:$E11)</f>
        <v>132</v>
      </c>
      <c r="E11" s="15">
        <f>'[1]Waiting Times 1st Cons'!$E11</f>
        <v>16</v>
      </c>
      <c r="F11" s="15">
        <f>'[1]Number Waiting Priority Apps'!$E11</f>
        <v>1</v>
      </c>
      <c r="G11" s="15">
        <f>'[1]Numbers Waiting 1st Cons'!$E11</f>
        <v>40</v>
      </c>
      <c r="H11" s="14">
        <f>'[1]Waiting Times 2nd Cons'!$E11</f>
        <v>0</v>
      </c>
      <c r="I11" s="14">
        <f>'[1]Numbers Waiting 2nd Cons'!$E11</f>
        <v>0</v>
      </c>
      <c r="J11" s="13">
        <f>SUM('[1]Number of 1st Cons Apps Held'!$C11:$E11)</f>
        <v>57</v>
      </c>
      <c r="K11" s="13">
        <f>SUM('[1]Number of 2nd Cons Apps Held'!$C11:$E11)</f>
        <v>0</v>
      </c>
      <c r="L11" s="13">
        <f>SUM('[1]Number of Priority Apps Held'!$C11:$E11)</f>
        <v>14</v>
      </c>
      <c r="M11" s="12">
        <f>SUM('[1]District Court Family'!$C11:$E11)+SUM('[1]District Court Family Appeals'!$C11:$E11)</f>
        <v>64</v>
      </c>
      <c r="N11" s="11">
        <f>SUM('[1]CC Jud Sep &amp; Div'!$C11:$E11)</f>
        <v>0</v>
      </c>
    </row>
    <row r="12" spans="1:15" s="2" customFormat="1" ht="15" x14ac:dyDescent="0.2">
      <c r="A12" s="18" t="s">
        <v>23</v>
      </c>
      <c r="B12" s="17">
        <v>6.1</v>
      </c>
      <c r="C12" s="16">
        <f>'[1]Total Applications'!$E12</f>
        <v>57</v>
      </c>
      <c r="D12" s="16">
        <f>SUM('[1]Total Applications'!$C$12:$E12)</f>
        <v>138</v>
      </c>
      <c r="E12" s="15">
        <f>'[1]Waiting Times 1st Cons'!$E12</f>
        <v>24</v>
      </c>
      <c r="F12" s="15">
        <f>'[1]Number Waiting Priority Apps'!$E12</f>
        <v>6</v>
      </c>
      <c r="G12" s="15">
        <f>'[1]Numbers Waiting 1st Cons'!$E12</f>
        <v>100</v>
      </c>
      <c r="H12" s="14">
        <f>'[1]Waiting Times 2nd Cons'!$E12</f>
        <v>0</v>
      </c>
      <c r="I12" s="14">
        <f>'[1]Numbers Waiting 2nd Cons'!$E12</f>
        <v>0</v>
      </c>
      <c r="J12" s="13">
        <f>SUM('[1]Number of 1st Cons Apps Held'!$E12:$E12)</f>
        <v>17</v>
      </c>
      <c r="K12" s="13">
        <f>SUM('[1]Number of 2nd Cons Apps Held'!$C12:$E12)</f>
        <v>0</v>
      </c>
      <c r="L12" s="13">
        <f>SUM('[1]Number of Priority Apps Held'!$C12:$E12)</f>
        <v>10</v>
      </c>
      <c r="M12" s="12">
        <f>SUM('[1]District Court Family'!$C12:$E12)+SUM('[1]District Court Family Appeals'!$C12:$E12)</f>
        <v>64</v>
      </c>
      <c r="N12" s="11">
        <f>SUM('[1]CC Jud Sep &amp; Div'!$C12:$E12)</f>
        <v>0</v>
      </c>
    </row>
    <row r="13" spans="1:15" s="2" customFormat="1" ht="15" x14ac:dyDescent="0.2">
      <c r="A13" s="18" t="s">
        <v>22</v>
      </c>
      <c r="B13" s="17">
        <v>2</v>
      </c>
      <c r="C13" s="16">
        <f>'[1]Total Applications'!$E14</f>
        <v>15</v>
      </c>
      <c r="D13" s="16">
        <f>SUM('[1]Total Applications'!$C$14:$E14)</f>
        <v>78</v>
      </c>
      <c r="E13" s="15">
        <f>'[1]Waiting Times 1st Cons'!$E14</f>
        <v>24</v>
      </c>
      <c r="F13" s="15">
        <f>'[1]Number Waiting Priority Apps'!$E14</f>
        <v>1</v>
      </c>
      <c r="G13" s="15">
        <f>'[1]Numbers Waiting 1st Cons'!$E14</f>
        <v>38</v>
      </c>
      <c r="H13" s="14">
        <f>'[1]Waiting Times 2nd Cons'!$E14</f>
        <v>0</v>
      </c>
      <c r="I13" s="14">
        <f>'[1]Numbers Waiting 2nd Cons'!$E14</f>
        <v>0</v>
      </c>
      <c r="J13" s="13">
        <f>SUM('[1]Number of 1st Cons Apps Held'!$C14:$E14)</f>
        <v>30</v>
      </c>
      <c r="K13" s="13">
        <f>SUM('[1]Number of 2nd Cons Apps Held'!$C14:$E14)</f>
        <v>0</v>
      </c>
      <c r="L13" s="13">
        <f>SUM('[1]Number of Priority Apps Held'!$C14:$E14)</f>
        <v>4</v>
      </c>
      <c r="M13" s="12">
        <f>SUM('[1]District Court Family'!$C14:$E14)+SUM('[1]District Court Family Appeals'!$C14:$E14)</f>
        <v>36</v>
      </c>
      <c r="N13" s="11">
        <f>SUM('[1]CC Jud Sep &amp; Div'!$C14:$E14)</f>
        <v>0</v>
      </c>
    </row>
    <row r="14" spans="1:15" s="2" customFormat="1" ht="15" x14ac:dyDescent="0.2">
      <c r="A14" s="18" t="s">
        <v>21</v>
      </c>
      <c r="B14" s="17">
        <v>2.8</v>
      </c>
      <c r="C14" s="16">
        <f>'[1]Total Applications'!$E15</f>
        <v>41</v>
      </c>
      <c r="D14" s="16">
        <f>SUM('[1]Total Applications'!$C$15:$E15)</f>
        <v>103</v>
      </c>
      <c r="E14" s="15">
        <f>'[1]Waiting Times 1st Cons'!$E15</f>
        <v>19</v>
      </c>
      <c r="F14" s="15">
        <f>'[1]Number Waiting Priority Apps'!$E15</f>
        <v>1</v>
      </c>
      <c r="G14" s="15">
        <f>'[1]Numbers Waiting 1st Cons'!$E15</f>
        <v>49</v>
      </c>
      <c r="H14" s="14">
        <f>'[1]Waiting Times 2nd Cons'!$E15</f>
        <v>16</v>
      </c>
      <c r="I14" s="14">
        <f>'[1]Numbers Waiting 2nd Cons'!$E15</f>
        <v>13</v>
      </c>
      <c r="J14" s="13">
        <f>SUM('[1]Number of 1st Cons Apps Held'!$C15:$E15)</f>
        <v>40</v>
      </c>
      <c r="K14" s="13">
        <f>SUM('[1]Number of 2nd Cons Apps Held'!$C15:$E15)</f>
        <v>33</v>
      </c>
      <c r="L14" s="13">
        <f>SUM('[1]Number of Priority Apps Held'!$C15:$E15)</f>
        <v>5</v>
      </c>
      <c r="M14" s="12">
        <f>SUM('[1]District Court Family'!$C15:$E15)+SUM('[1]District Court Family Appeals'!$C15:$E15)</f>
        <v>53</v>
      </c>
      <c r="N14" s="11">
        <f>SUM('[1]CC Jud Sep &amp; Div'!$C15:$E15)</f>
        <v>0</v>
      </c>
    </row>
    <row r="15" spans="1:15" s="2" customFormat="1" ht="15" x14ac:dyDescent="0.2">
      <c r="A15" s="18" t="s">
        <v>20</v>
      </c>
      <c r="B15" s="17">
        <v>3</v>
      </c>
      <c r="C15" s="16">
        <f>'[1]Total Applications'!$E16</f>
        <v>20</v>
      </c>
      <c r="D15" s="16">
        <f>SUM('[1]Total Applications'!$C$16:$E16)</f>
        <v>45</v>
      </c>
      <c r="E15" s="15">
        <f>'[1]Waiting Times 1st Cons'!$E16</f>
        <v>25</v>
      </c>
      <c r="F15" s="15">
        <f>'[1]Number Waiting Priority Apps'!$E16</f>
        <v>1</v>
      </c>
      <c r="G15" s="15">
        <f>'[1]Numbers Waiting 1st Cons'!$E16</f>
        <v>46</v>
      </c>
      <c r="H15" s="14">
        <f>'[1]Waiting Times 2nd Cons'!$E16</f>
        <v>0</v>
      </c>
      <c r="I15" s="14">
        <f>'[1]Numbers Waiting 2nd Cons'!$E16</f>
        <v>0</v>
      </c>
      <c r="J15" s="13">
        <f>SUM('[1]Number of 1st Cons Apps Held'!$C16:$E16)</f>
        <v>29</v>
      </c>
      <c r="K15" s="13">
        <f>SUM('[1]Number of 2nd Cons Apps Held'!$C16:$E16)</f>
        <v>0</v>
      </c>
      <c r="L15" s="13">
        <f>SUM('[1]Number of Priority Apps Held'!$C16:$E16)</f>
        <v>2</v>
      </c>
      <c r="M15" s="12">
        <f>SUM('[1]District Court Family'!$C16:$E16)+SUM('[1]District Court Family Appeals'!$C16:$E16)</f>
        <v>8</v>
      </c>
      <c r="N15" s="11">
        <f>SUM('[1]CC Jud Sep &amp; Div'!$C16:$E16)</f>
        <v>0</v>
      </c>
    </row>
    <row r="16" spans="1:15" s="2" customFormat="1" ht="15" x14ac:dyDescent="0.2">
      <c r="A16" s="18" t="s">
        <v>19</v>
      </c>
      <c r="B16" s="17">
        <v>5</v>
      </c>
      <c r="C16" s="16">
        <f>'[1]Total Applications'!$E17</f>
        <v>53</v>
      </c>
      <c r="D16" s="16">
        <f>SUM('[1]Total Applications'!$C$17:$E17)</f>
        <v>124</v>
      </c>
      <c r="E16" s="15">
        <f>'[1]Waiting Times 1st Cons'!$E17</f>
        <v>15</v>
      </c>
      <c r="F16" s="15">
        <f>'[1]Number Waiting Priority Apps'!$E17</f>
        <v>2</v>
      </c>
      <c r="G16" s="15">
        <f>'[1]Numbers Waiting 1st Cons'!$E17</f>
        <v>36</v>
      </c>
      <c r="H16" s="14">
        <f>'[1]Waiting Times 2nd Cons'!$E17</f>
        <v>0</v>
      </c>
      <c r="I16" s="14">
        <f>'[1]Numbers Waiting 2nd Cons'!$E17</f>
        <v>0</v>
      </c>
      <c r="J16" s="13">
        <f>SUM('[1]Number of 1st Cons Apps Held'!$C17:$E17)</f>
        <v>50</v>
      </c>
      <c r="K16" s="13">
        <f>SUM('[1]Number of 2nd Cons Apps Held'!$C17:$E17)</f>
        <v>0</v>
      </c>
      <c r="L16" s="13">
        <f>SUM('[1]Number of Priority Apps Held'!$C17:$E17)</f>
        <v>9</v>
      </c>
      <c r="M16" s="12">
        <f>SUM('[1]District Court Family'!$C17:$E17)+SUM('[1]District Court Family Appeals'!$C17:$E17)</f>
        <v>47</v>
      </c>
      <c r="N16" s="11">
        <f>SUM('[1]CC Jud Sep &amp; Div'!$C17:$E17)</f>
        <v>0</v>
      </c>
    </row>
    <row r="17" spans="1:14" s="2" customFormat="1" ht="15" x14ac:dyDescent="0.2">
      <c r="A17" s="18" t="s">
        <v>18</v>
      </c>
      <c r="B17" s="17">
        <v>3.5</v>
      </c>
      <c r="C17" s="16">
        <f>'[1]Total Applications'!$E18</f>
        <v>21</v>
      </c>
      <c r="D17" s="16">
        <f>SUM('[1]Total Applications'!$C$18:$E18)</f>
        <v>68</v>
      </c>
      <c r="E17" s="15">
        <f>'[1]Waiting Times 1st Cons'!$E18</f>
        <v>11</v>
      </c>
      <c r="F17" s="15">
        <f>'[1]Number Waiting Priority Apps'!$E18</f>
        <v>0</v>
      </c>
      <c r="G17" s="15">
        <f>'[1]Numbers Waiting 1st Cons'!$E18</f>
        <v>19</v>
      </c>
      <c r="H17" s="14">
        <f>'[1]Waiting Times 2nd Cons'!$E18</f>
        <v>8</v>
      </c>
      <c r="I17" s="14">
        <f>'[1]Numbers Waiting 2nd Cons'!$E18</f>
        <v>11</v>
      </c>
      <c r="J17" s="13">
        <f>SUM('[1]Number of 1st Cons Apps Held'!$C18:$E18)</f>
        <v>50</v>
      </c>
      <c r="K17" s="13">
        <f>SUM('[1]Number of 2nd Cons Apps Held'!$C18:$E18)</f>
        <v>47</v>
      </c>
      <c r="L17" s="13">
        <f>SUM('[1]Number of Priority Apps Held'!$C18:$E18)</f>
        <v>6</v>
      </c>
      <c r="M17" s="12">
        <f>SUM('[1]District Court Family'!$C18:$E18)+SUM('[1]District Court Family Appeals'!$C18:$E18)</f>
        <v>6</v>
      </c>
      <c r="N17" s="11">
        <f>SUM('[1]CC Jud Sep &amp; Div'!$C18:$E18)</f>
        <v>0</v>
      </c>
    </row>
    <row r="18" spans="1:14" s="2" customFormat="1" ht="15" x14ac:dyDescent="0.2">
      <c r="A18" s="18" t="s">
        <v>17</v>
      </c>
      <c r="B18" s="17">
        <v>4.8</v>
      </c>
      <c r="C18" s="16">
        <f>'[1]Total Applications'!$E19</f>
        <v>20</v>
      </c>
      <c r="D18" s="16">
        <f>SUM('[1]Total Applications'!$C$19:$E19)</f>
        <v>69</v>
      </c>
      <c r="E18" s="15">
        <f>'[1]Waiting Times 1st Cons'!$E19</f>
        <v>23</v>
      </c>
      <c r="F18" s="15">
        <f>'[1]Number Waiting Priority Apps'!$E19</f>
        <v>1</v>
      </c>
      <c r="G18" s="15">
        <f>'[1]Numbers Waiting 1st Cons'!$E19</f>
        <v>94</v>
      </c>
      <c r="H18" s="14">
        <f>'[1]Waiting Times 2nd Cons'!$E19</f>
        <v>0</v>
      </c>
      <c r="I18" s="14">
        <f>'[1]Numbers Waiting 2nd Cons'!$E19</f>
        <v>0</v>
      </c>
      <c r="J18" s="13">
        <f>SUM('[1]Number of 1st Cons Apps Held'!$C19:$E19)</f>
        <v>56</v>
      </c>
      <c r="K18" s="13">
        <f>SUM('[1]Number of 2nd Cons Apps Held'!$C19:$E19)</f>
        <v>0</v>
      </c>
      <c r="L18" s="13">
        <f>SUM('[1]Number of Priority Apps Held'!$C19:$E19)</f>
        <v>13</v>
      </c>
      <c r="M18" s="12">
        <f>SUM('[1]District Court Family'!$C19:$E19)+SUM('[1]District Court Family Appeals'!$C19:$E19)</f>
        <v>17</v>
      </c>
      <c r="N18" s="11">
        <f>SUM('[1]CC Jud Sep &amp; Div'!$C19:$E19)</f>
        <v>0</v>
      </c>
    </row>
    <row r="19" spans="1:14" s="2" customFormat="1" ht="15" x14ac:dyDescent="0.2">
      <c r="A19" s="18" t="s">
        <v>16</v>
      </c>
      <c r="B19" s="17">
        <v>3</v>
      </c>
      <c r="C19" s="16">
        <f>SUM('[1]Total Applications'!$E20:$E21)</f>
        <v>61</v>
      </c>
      <c r="D19" s="16">
        <f>SUM('[1]Total Applications'!$C$20:$E21)</f>
        <v>186</v>
      </c>
      <c r="E19" s="15">
        <f>MAX('[1]Waiting Times 1st Cons'!$E20:$E21)</f>
        <v>25</v>
      </c>
      <c r="F19" s="15">
        <f>SUM('[1]Number Waiting Priority Apps'!$E20:$E21)</f>
        <v>1</v>
      </c>
      <c r="G19" s="15">
        <f>SUM('[1]Numbers Waiting 1st Cons'!$E20:$E21)</f>
        <v>91</v>
      </c>
      <c r="H19" s="14">
        <f>MAX('[1]Waiting Times 2nd Cons'!$E20:$E21)</f>
        <v>0</v>
      </c>
      <c r="I19" s="14">
        <f>SUM('[1]Numbers Waiting 2nd Cons'!$E20:$E21)</f>
        <v>0</v>
      </c>
      <c r="J19" s="13">
        <f>SUM('[1]Number of 1st Cons Apps Held'!$C$20:$E21)</f>
        <v>34</v>
      </c>
      <c r="K19" s="13">
        <f>SUM('[1]Number of 2nd Cons Apps Held'!$C$20:$E21)</f>
        <v>0</v>
      </c>
      <c r="L19" s="13">
        <f>SUM('[1]Number of Priority Apps Held'!$C$20:$E21)</f>
        <v>7</v>
      </c>
      <c r="M19" s="12">
        <f>SUM('[1]District Court Family'!$C$20:$E21)+SUM('[1]District Court Family Appeals'!$C$20:$E21)</f>
        <v>91</v>
      </c>
      <c r="N19" s="11">
        <f>SUM('[1]CC Jud Sep &amp; Div'!$C$20:$E21)</f>
        <v>0</v>
      </c>
    </row>
    <row r="20" spans="1:14" s="2" customFormat="1" ht="15" x14ac:dyDescent="0.2">
      <c r="A20" s="18" t="s">
        <v>15</v>
      </c>
      <c r="B20" s="17">
        <v>3.4</v>
      </c>
      <c r="C20" s="16">
        <f>'[1]Total Applications'!$E22</f>
        <v>34</v>
      </c>
      <c r="D20" s="16">
        <f>SUM('[1]Total Applications'!$C$22:$E22)</f>
        <v>96</v>
      </c>
      <c r="E20" s="15">
        <f>'[1]Waiting Times 1st Cons'!$E22</f>
        <v>25</v>
      </c>
      <c r="F20" s="15">
        <f>'[1]Number Waiting Priority Apps'!$E22</f>
        <v>1</v>
      </c>
      <c r="G20" s="15">
        <f>'[1]Numbers Waiting 1st Cons'!$E22</f>
        <v>46</v>
      </c>
      <c r="H20" s="14">
        <f>'[1]Waiting Times 2nd Cons'!$E22</f>
        <v>0</v>
      </c>
      <c r="I20" s="14">
        <f>'[1]Numbers Waiting 2nd Cons'!$E22</f>
        <v>0</v>
      </c>
      <c r="J20" s="13">
        <f>SUM('[1]Number of 1st Cons Apps Held'!$C22:$E22)</f>
        <v>41</v>
      </c>
      <c r="K20" s="13">
        <f>SUM('[1]Number of 2nd Cons Apps Held'!$C22:$E22)</f>
        <v>0</v>
      </c>
      <c r="L20" s="13">
        <f>SUM('[1]Number of Priority Apps Held'!$C22:$E22)</f>
        <v>10</v>
      </c>
      <c r="M20" s="12">
        <f>SUM('[1]District Court Family'!$C22:$E22)+SUM('[1]District Court Family Appeals'!$C22:$E22)</f>
        <v>42</v>
      </c>
      <c r="N20" s="11">
        <f>SUM('[1]CC Jud Sep &amp; Div'!$C22:$E22)</f>
        <v>0</v>
      </c>
    </row>
    <row r="21" spans="1:14" s="2" customFormat="1" ht="15" x14ac:dyDescent="0.2">
      <c r="A21" s="18" t="s">
        <v>14</v>
      </c>
      <c r="B21" s="17">
        <v>3.6</v>
      </c>
      <c r="C21" s="16">
        <f>'[1]Total Applications'!$E23</f>
        <v>59</v>
      </c>
      <c r="D21" s="16">
        <f>SUM('[1]Total Applications'!$C$23:$E23)</f>
        <v>174</v>
      </c>
      <c r="E21" s="15">
        <f>'[1]Waiting Times 1st Cons'!$E23</f>
        <v>9</v>
      </c>
      <c r="F21" s="15">
        <f>'[1]Number Waiting Priority Apps'!$E23</f>
        <v>0</v>
      </c>
      <c r="G21" s="15">
        <f>'[1]Numbers Waiting 1st Cons'!$E23</f>
        <v>24</v>
      </c>
      <c r="H21" s="14">
        <f>'[1]Waiting Times 2nd Cons'!$E23</f>
        <v>0</v>
      </c>
      <c r="I21" s="14">
        <f>'[1]Numbers Waiting 2nd Cons'!$E23</f>
        <v>0</v>
      </c>
      <c r="J21" s="13">
        <f>SUM('[1]Number of 1st Cons Apps Held'!$C23:$E23)</f>
        <v>84</v>
      </c>
      <c r="K21" s="13">
        <f>SUM('[1]Number of 2nd Cons Apps Held'!$C23:$E23)</f>
        <v>0</v>
      </c>
      <c r="L21" s="13">
        <f>SUM('[1]Number of Priority Apps Held'!$C23:$E23)</f>
        <v>10</v>
      </c>
      <c r="M21" s="12">
        <f>SUM('[1]District Court Family'!$C23:$E23)+SUM('[1]District Court Family Appeals'!$C23:$E23)</f>
        <v>88</v>
      </c>
      <c r="N21" s="11">
        <f>SUM('[1]CC Jud Sep &amp; Div'!$C23:$E23)</f>
        <v>0</v>
      </c>
    </row>
    <row r="22" spans="1:14" s="2" customFormat="1" ht="15" x14ac:dyDescent="0.2">
      <c r="A22" s="18" t="s">
        <v>13</v>
      </c>
      <c r="B22" s="17">
        <v>3</v>
      </c>
      <c r="C22" s="16">
        <f>'[1]Total Applications'!$E24</f>
        <v>45</v>
      </c>
      <c r="D22" s="16">
        <f>SUM('[1]Total Applications'!$C$24:$E24)</f>
        <v>117</v>
      </c>
      <c r="E22" s="15">
        <f>'[1]Waiting Times 1st Cons'!$E24</f>
        <v>21</v>
      </c>
      <c r="F22" s="15">
        <f>'[1]Number Waiting Priority Apps'!$E24</f>
        <v>3</v>
      </c>
      <c r="G22" s="15">
        <f>'[1]Numbers Waiting 1st Cons'!$E24</f>
        <v>55</v>
      </c>
      <c r="H22" s="14">
        <f>'[1]Waiting Times 2nd Cons'!$E24</f>
        <v>0</v>
      </c>
      <c r="I22" s="14">
        <f>'[1]Numbers Waiting 2nd Cons'!$E24</f>
        <v>0</v>
      </c>
      <c r="J22" s="13">
        <f>SUM('[1]Number of 1st Cons Apps Held'!$C24:$E24)</f>
        <v>29</v>
      </c>
      <c r="K22" s="13">
        <f>SUM('[1]Number of 2nd Cons Apps Held'!$C24:$E24)</f>
        <v>0</v>
      </c>
      <c r="L22" s="13">
        <f>SUM('[1]Number of Priority Apps Held'!$C24:$E24)</f>
        <v>4</v>
      </c>
      <c r="M22" s="12">
        <f>SUM('[1]District Court Family'!$C24:$E24)+SUM('[1]District Court Family Appeals'!$C24:$E24)</f>
        <v>65</v>
      </c>
      <c r="N22" s="11">
        <f>SUM('[1]CC Jud Sep &amp; Div'!$C24:$E24)</f>
        <v>0</v>
      </c>
    </row>
    <row r="23" spans="1:14" s="2" customFormat="1" ht="15" x14ac:dyDescent="0.2">
      <c r="A23" s="18" t="s">
        <v>12</v>
      </c>
      <c r="B23" s="17">
        <v>2.73</v>
      </c>
      <c r="C23" s="16">
        <f>SUM('[1]Total Applications'!$E25:$E26)</f>
        <v>31</v>
      </c>
      <c r="D23" s="16">
        <f>SUM('[1]Total Applications'!$C$25:$E26)</f>
        <v>77</v>
      </c>
      <c r="E23" s="15">
        <f>MAX('[1]Waiting Times 1st Cons'!$E25:$E26)</f>
        <v>12</v>
      </c>
      <c r="F23" s="15">
        <f>SUM('[1]Number Waiting Priority Apps'!C25:$E26)</f>
        <v>0</v>
      </c>
      <c r="G23" s="15">
        <f>SUM('[1]Numbers Waiting 1st Cons'!$E25:$E26)</f>
        <v>32</v>
      </c>
      <c r="H23" s="14">
        <f>MAX('[1]Waiting Times 2nd Cons'!$E25:$E26)</f>
        <v>0</v>
      </c>
      <c r="I23" s="14">
        <f>SUM('[1]Numbers Waiting 2nd Cons'!$E25:$E26)</f>
        <v>0</v>
      </c>
      <c r="J23" s="13">
        <f>SUM('[1]Number of 1st Cons Apps Held'!$C$25:$E26)</f>
        <v>38</v>
      </c>
      <c r="K23" s="13">
        <f>SUM('[1]Number of 2nd Cons Apps Held'!$C$25:$E26)</f>
        <v>0</v>
      </c>
      <c r="L23" s="13">
        <f>SUM('[1]Number of Priority Apps Held'!$C$25:$E26)</f>
        <v>10</v>
      </c>
      <c r="M23" s="12">
        <f>SUM('[1]District Court Family Appeals'!$C$25:$E26)+SUM('[1]District Court Family'!$C$25:$E26)</f>
        <v>38</v>
      </c>
      <c r="N23" s="11">
        <f>SUM('[1]CC Jud Sep &amp; Div'!$C$25:$E26)</f>
        <v>0</v>
      </c>
    </row>
    <row r="24" spans="1:14" s="2" customFormat="1" ht="15" x14ac:dyDescent="0.2">
      <c r="A24" s="18" t="s">
        <v>11</v>
      </c>
      <c r="B24" s="17">
        <v>3</v>
      </c>
      <c r="C24" s="16">
        <f>'[1]Total Applications'!$E28</f>
        <v>68</v>
      </c>
      <c r="D24" s="16">
        <f>SUM('[1]Total Applications'!$C$28:$E28)</f>
        <v>158</v>
      </c>
      <c r="E24" s="15">
        <f>'[1]Waiting Times 1st Cons'!$E28</f>
        <v>23</v>
      </c>
      <c r="F24" s="15">
        <f>'[1]Number Waiting Priority Apps'!$E28</f>
        <v>3</v>
      </c>
      <c r="G24" s="15">
        <f>'[1]Numbers Waiting 1st Cons'!$E28</f>
        <v>61</v>
      </c>
      <c r="H24" s="14">
        <f>'[1]Waiting Times 2nd Cons'!$E28</f>
        <v>0</v>
      </c>
      <c r="I24" s="14">
        <f>'[1]Numbers Waiting 2nd Cons'!$E28</f>
        <v>0</v>
      </c>
      <c r="J24" s="13">
        <f>SUM('[1]Number of 1st Cons Apps Held'!$C28:$E28)</f>
        <v>31</v>
      </c>
      <c r="K24" s="13">
        <f>SUM('[1]Number of 2nd Cons Apps Held'!$C28:$E28)</f>
        <v>71</v>
      </c>
      <c r="L24" s="13">
        <f>SUM('[1]Number of Priority Apps Held'!$C28:$E28)</f>
        <v>3</v>
      </c>
      <c r="M24" s="12">
        <f>SUM('[1]District Court Family'!$C28:$E28)+SUM('[1]District Court Family Appeals'!$C28:$E28)</f>
        <v>73</v>
      </c>
      <c r="N24" s="11">
        <f>SUM('[1]CC Jud Sep &amp; Div'!$C28:$E28)</f>
        <v>0</v>
      </c>
    </row>
    <row r="25" spans="1:14" s="2" customFormat="1" ht="15" x14ac:dyDescent="0.2">
      <c r="A25" s="18" t="s">
        <v>10</v>
      </c>
      <c r="B25" s="17">
        <v>3.8</v>
      </c>
      <c r="C25" s="16">
        <f>'[1]Total Applications'!$E29</f>
        <v>38</v>
      </c>
      <c r="D25" s="16">
        <f>SUM('[1]Total Applications'!$C$29:$E29)</f>
        <v>97</v>
      </c>
      <c r="E25" s="15">
        <f>'[1]Waiting Times 1st Cons'!$E29</f>
        <v>8</v>
      </c>
      <c r="F25" s="15">
        <f>'[1]Number Waiting Priority Apps'!$E29</f>
        <v>8</v>
      </c>
      <c r="G25" s="15">
        <f>'[1]Numbers Waiting 1st Cons'!$E29</f>
        <v>35</v>
      </c>
      <c r="H25" s="14">
        <f>'[1]Waiting Times 2nd Cons'!$E29</f>
        <v>0</v>
      </c>
      <c r="I25" s="14">
        <f>'[1]Numbers Waiting 2nd Cons'!$E29</f>
        <v>0</v>
      </c>
      <c r="J25" s="13">
        <f>SUM('[1]Number of 1st Cons Apps Held'!$C29:$E29)</f>
        <v>57</v>
      </c>
      <c r="K25" s="13">
        <f>SUM('[1]Number of 2nd Cons Apps Held'!$C29:$E29)</f>
        <v>0</v>
      </c>
      <c r="L25" s="13">
        <f>SUM('[1]Number of Priority Apps Held'!$C29:$E29)</f>
        <v>14</v>
      </c>
      <c r="M25" s="12">
        <f>SUM('[1]District Court Family'!$C29:$E29)+SUM('[1]District Court Family Appeals'!$C29:$E29)</f>
        <v>37</v>
      </c>
      <c r="N25" s="11">
        <f>SUM('[1]CC Jud Sep &amp; Div'!$C29:$E29)</f>
        <v>0</v>
      </c>
    </row>
    <row r="26" spans="1:14" s="2" customFormat="1" ht="15" x14ac:dyDescent="0.2">
      <c r="A26" s="18" t="s">
        <v>9</v>
      </c>
      <c r="B26" s="17">
        <v>3.6</v>
      </c>
      <c r="C26" s="16">
        <f>'[1]Total Applications'!$E30</f>
        <v>38</v>
      </c>
      <c r="D26" s="16">
        <f>SUM('[1]Total Applications'!$C$30:$E30)</f>
        <v>96</v>
      </c>
      <c r="E26" s="15">
        <f>'[1]Waiting Times 1st Cons'!$E30</f>
        <v>5</v>
      </c>
      <c r="F26" s="15">
        <f>'[1]Number Waiting Priority Apps'!$E30</f>
        <v>5</v>
      </c>
      <c r="G26" s="15">
        <f>'[1]Numbers Waiting 1st Cons'!$E30</f>
        <v>22</v>
      </c>
      <c r="H26" s="14">
        <f>'[1]Waiting Times 2nd Cons'!$E30</f>
        <v>0</v>
      </c>
      <c r="I26" s="14">
        <f>'[1]Numbers Waiting 2nd Cons'!$E30</f>
        <v>0</v>
      </c>
      <c r="J26" s="13">
        <f>SUM('[1]Number of 1st Cons Apps Held'!$C30:$E30)</f>
        <v>34</v>
      </c>
      <c r="K26" s="13">
        <f>SUM('[1]Number of 2nd Cons Apps Held'!$C30:$E30)</f>
        <v>0</v>
      </c>
      <c r="L26" s="13">
        <f>SUM('[1]Number of Priority Apps Held'!$C30:$E30)</f>
        <v>5</v>
      </c>
      <c r="M26" s="12">
        <f>SUM('[1]District Court Family'!$C30:$E30)+SUM('[1]District Court Family Appeals'!$C30:$E30)</f>
        <v>52</v>
      </c>
      <c r="N26" s="11">
        <f>SUM('[1]CC Jud Sep &amp; Div'!$C30:$E30)</f>
        <v>0</v>
      </c>
    </row>
    <row r="27" spans="1:14" s="2" customFormat="1" ht="15" x14ac:dyDescent="0.2">
      <c r="A27" s="18" t="s">
        <v>8</v>
      </c>
      <c r="B27" s="17">
        <v>2</v>
      </c>
      <c r="C27" s="16">
        <f>'[1]Total Applications'!$E31</f>
        <v>25</v>
      </c>
      <c r="D27" s="16">
        <f>SUM('[1]Total Applications'!$C$31:$E31)</f>
        <v>77</v>
      </c>
      <c r="E27" s="15">
        <f>'[1]Waiting Times 1st Cons'!$E31</f>
        <v>25</v>
      </c>
      <c r="F27" s="15">
        <f>'[1]Number Waiting Priority Apps'!$E31</f>
        <v>0</v>
      </c>
      <c r="G27" s="15">
        <f>'[1]Numbers Waiting 1st Cons'!$E31</f>
        <v>52</v>
      </c>
      <c r="H27" s="14">
        <f>'[1]Waiting Times 2nd Cons'!$E31</f>
        <v>0</v>
      </c>
      <c r="I27" s="14">
        <f>'[1]Numbers Waiting 2nd Cons'!$E31</f>
        <v>0</v>
      </c>
      <c r="J27" s="13">
        <f>SUM('[1]Number of 1st Cons Apps Held'!$C31:$E31)</f>
        <v>15</v>
      </c>
      <c r="K27" s="13">
        <f>SUM('[1]Number of 2nd Cons Apps Held'!$C31:$E31)</f>
        <v>0</v>
      </c>
      <c r="L27" s="13">
        <f>SUM('[1]Number of Priority Apps Held'!$E31:$EC31)</f>
        <v>4</v>
      </c>
      <c r="M27" s="12">
        <f>SUM('[1]District Court Family'!$C31:$E31)+SUM('[1]District Court Family Appeals'!$C31:$E31)</f>
        <v>43</v>
      </c>
      <c r="N27" s="11">
        <f>SUM('[1]CC Jud Sep &amp; Div'!$C31:$E31)</f>
        <v>0</v>
      </c>
    </row>
    <row r="28" spans="1:14" s="2" customFormat="1" ht="15" x14ac:dyDescent="0.2">
      <c r="A28" s="18" t="s">
        <v>7</v>
      </c>
      <c r="B28" s="17">
        <v>3</v>
      </c>
      <c r="C28" s="16">
        <f>'[1]Total Applications'!$E32</f>
        <v>33</v>
      </c>
      <c r="D28" s="16">
        <f>SUM('[1]Total Applications'!$C$32:$E32)</f>
        <v>81</v>
      </c>
      <c r="E28" s="15">
        <f>'[1]Waiting Times 1st Cons'!$E32</f>
        <v>20</v>
      </c>
      <c r="F28" s="15">
        <f>'[1]Number Waiting Priority Apps'!$E32</f>
        <v>0</v>
      </c>
      <c r="G28" s="15">
        <f>'[1]Numbers Waiting 1st Cons'!$E32</f>
        <v>48</v>
      </c>
      <c r="H28" s="14">
        <f>'[1]Waiting Times 2nd Cons'!$E32</f>
        <v>0</v>
      </c>
      <c r="I28" s="14">
        <f>'[1]Numbers Waiting 2nd Cons'!$E32</f>
        <v>0</v>
      </c>
      <c r="J28" s="13">
        <f>SUM('[1]Number of 1st Cons Apps Held'!$C32:$E32)</f>
        <v>36</v>
      </c>
      <c r="K28" s="13">
        <f>SUM('[1]Number of 2nd Cons Apps Held'!$C32:$E32)</f>
        <v>0</v>
      </c>
      <c r="L28" s="13">
        <f>SUM('[1]Number of Priority Apps Held'!$C32:$E32)</f>
        <v>3</v>
      </c>
      <c r="M28" s="12">
        <f>SUM('[1]District Court Family'!$C32:$E32)+SUM('[1]District Court Family Appeals'!$C32:$E32)</f>
        <v>41</v>
      </c>
      <c r="N28" s="11">
        <f>SUM('[1]CC Jud Sep &amp; Div'!$C32:$E32)</f>
        <v>0</v>
      </c>
    </row>
    <row r="29" spans="1:14" s="2" customFormat="1" ht="15" x14ac:dyDescent="0.2">
      <c r="A29" s="18" t="s">
        <v>6</v>
      </c>
      <c r="B29" s="17">
        <v>11.8</v>
      </c>
      <c r="C29" s="16">
        <f>SUM('[1]Total Applications'!$E33:$E34)</f>
        <v>133</v>
      </c>
      <c r="D29" s="16">
        <f>SUM('[1]Total Applications'!$C$33:$E34)</f>
        <v>328</v>
      </c>
      <c r="E29" s="15">
        <f>MAX('[1]Waiting Times 1st Cons'!$E33:$E33)</f>
        <v>31</v>
      </c>
      <c r="F29" s="15">
        <f>SUM('[1]Number Waiting Priority Apps'!C33:$E33)</f>
        <v>4</v>
      </c>
      <c r="G29" s="15">
        <f>'[1]Numbers Waiting 1st Cons'!$E33</f>
        <v>42</v>
      </c>
      <c r="H29" s="14">
        <f>'[1]Waiting Times 2nd Cons'!$E33</f>
        <v>0</v>
      </c>
      <c r="I29" s="14">
        <f>'[1]Numbers Waiting 2nd Cons'!$E33</f>
        <v>0</v>
      </c>
      <c r="J29" s="13">
        <f>SUM('[1]Number of 1st Cons Apps Held'!$C33:$E34)</f>
        <v>166</v>
      </c>
      <c r="K29" s="13">
        <f>SUM('[1]Number of 2nd Cons Apps Held'!$C33:$E33)</f>
        <v>0</v>
      </c>
      <c r="L29" s="13">
        <f>SUM('[1]Number of Priority Apps Held'!$C33:$E34)</f>
        <v>137</v>
      </c>
      <c r="M29" s="12">
        <f>SUM('[1]District Court Family'!$C33:$E33)+SUM('[1]District Court Family Appeals'!$C33:$E33)</f>
        <v>10</v>
      </c>
      <c r="N29" s="11">
        <f>SUM('[1]CC Jud Sep &amp; Div'!$C33:$E33)</f>
        <v>0</v>
      </c>
    </row>
    <row r="30" spans="1:14" s="2" customFormat="1" ht="15" x14ac:dyDescent="0.2">
      <c r="A30" s="18" t="s">
        <v>5</v>
      </c>
      <c r="B30" s="17">
        <v>2.8</v>
      </c>
      <c r="C30" s="16">
        <f>'[1]Total Applications'!$E35</f>
        <v>29</v>
      </c>
      <c r="D30" s="16">
        <f>SUM('[1]Total Applications'!$C$35:$E35)</f>
        <v>66</v>
      </c>
      <c r="E30" s="15">
        <f>'[1]Waiting Times 1st Cons'!$E35</f>
        <v>11</v>
      </c>
      <c r="F30" s="15">
        <f>'[1]Number Waiting Priority Apps'!$E35</f>
        <v>1</v>
      </c>
      <c r="G30" s="15">
        <f>'[1]Numbers Waiting 1st Cons'!$E35</f>
        <v>45</v>
      </c>
      <c r="H30" s="14">
        <f>'[1]Waiting Times 2nd Cons'!$E35</f>
        <v>0</v>
      </c>
      <c r="I30" s="14">
        <f>'[1]Numbers Waiting 2nd Cons'!$E35</f>
        <v>0</v>
      </c>
      <c r="J30" s="13">
        <f>SUM('[1]Number of 1st Cons Apps Held'!$C35:$E35)</f>
        <v>51</v>
      </c>
      <c r="K30" s="13">
        <f>SUM('[1]Number of 2nd Cons Apps Held'!$C35:$E35)</f>
        <v>0</v>
      </c>
      <c r="L30" s="13">
        <f>SUM('[1]Number of Priority Apps Held'!$C35:$E35)</f>
        <v>7</v>
      </c>
      <c r="M30" s="12">
        <f>SUM('[1]District Court Family'!$C35:$E35)+SUM('[1]District Court Family Appeals'!$C35:$E35)</f>
        <v>9</v>
      </c>
      <c r="N30" s="11">
        <f>SUM('[1]CC Jud Sep &amp; Div'!$C35:$E35)</f>
        <v>0</v>
      </c>
    </row>
    <row r="31" spans="1:14" s="2" customFormat="1" ht="15" x14ac:dyDescent="0.2">
      <c r="A31" s="18" t="s">
        <v>4</v>
      </c>
      <c r="B31" s="17">
        <v>4</v>
      </c>
      <c r="C31" s="16">
        <f>'[1]Total Applications'!$E36</f>
        <v>37</v>
      </c>
      <c r="D31" s="16">
        <f>SUM('[1]Total Applications'!$C$36:$E36)</f>
        <v>107</v>
      </c>
      <c r="E31" s="15">
        <f>'[1]Waiting Times 1st Cons'!$E36</f>
        <v>20</v>
      </c>
      <c r="F31" s="15">
        <f>'[1]Number Waiting Priority Apps'!$E36</f>
        <v>5</v>
      </c>
      <c r="G31" s="15">
        <f>'[1]Numbers Waiting 1st Cons'!$E36</f>
        <v>44</v>
      </c>
      <c r="H31" s="14">
        <f>'[1]Waiting Times 2nd Cons'!$E36</f>
        <v>0</v>
      </c>
      <c r="I31" s="14">
        <f>'[1]Numbers Waiting 2nd Cons'!$E36</f>
        <v>0</v>
      </c>
      <c r="J31" s="13">
        <f>SUM('[1]Number of 1st Cons Apps Held'!$C36:$E36)</f>
        <v>53</v>
      </c>
      <c r="K31" s="13">
        <f>SUM('[1]Number of 2nd Cons Apps Held'!$C36:$E36)</f>
        <v>0</v>
      </c>
      <c r="L31" s="13">
        <f>SUM('[1]Number of Priority Apps Held'!$C36:$E36)</f>
        <v>17</v>
      </c>
      <c r="M31" s="12">
        <f>SUM('[1]District Court Family'!$C36:$E36)+SUM('[1]District Court Family Appeals'!$C36:$E36)</f>
        <v>49</v>
      </c>
      <c r="N31" s="11">
        <f>SUM('[1]CC Jud Sep &amp; Div'!$C36:$E36)</f>
        <v>0</v>
      </c>
    </row>
    <row r="32" spans="1:14" s="2" customFormat="1" ht="15" x14ac:dyDescent="0.2">
      <c r="A32" s="18" t="s">
        <v>3</v>
      </c>
      <c r="B32" s="17">
        <v>2</v>
      </c>
      <c r="C32" s="16">
        <f>'[1]Total Applications'!$E37</f>
        <v>24</v>
      </c>
      <c r="D32" s="16">
        <f>SUM('[1]Total Applications'!$C$37:$E37)</f>
        <v>48</v>
      </c>
      <c r="E32" s="15">
        <f>'[1]Waiting Times 1st Cons'!$E37</f>
        <v>16</v>
      </c>
      <c r="F32" s="15">
        <f>'[1]Number Waiting Priority Apps'!$E37</f>
        <v>0</v>
      </c>
      <c r="G32" s="15">
        <f>'[1]Numbers Waiting 1st Cons'!$E37</f>
        <v>20</v>
      </c>
      <c r="H32" s="14">
        <f>'[1]Waiting Times 2nd Cons'!$E37</f>
        <v>0</v>
      </c>
      <c r="I32" s="14">
        <f>'[1]Numbers Waiting 2nd Cons'!$E37</f>
        <v>0</v>
      </c>
      <c r="J32" s="13">
        <f>SUM('[1]Number of 1st Cons Apps Held'!$C37:$E37)</f>
        <v>23</v>
      </c>
      <c r="K32" s="13">
        <f>SUM('[1]Number of 2nd Cons Apps Held'!$C37:$E37)</f>
        <v>0</v>
      </c>
      <c r="L32" s="13">
        <f>SUM('[1]Number of Priority Apps Held'!$E37:$E37)</f>
        <v>1</v>
      </c>
      <c r="M32" s="12">
        <f>SUM('[1]District Court Family'!$C37:$E37)+SUM('[1]District Court Family Appeals'!$C37:$E37)</f>
        <v>16</v>
      </c>
      <c r="N32" s="11">
        <f>SUM('[1]CC Jud Sep &amp; Div'!$C37:$E37)</f>
        <v>0</v>
      </c>
    </row>
    <row r="33" spans="1:14" s="2" customFormat="1" ht="15" x14ac:dyDescent="0.2">
      <c r="A33" s="18" t="s">
        <v>2</v>
      </c>
      <c r="B33" s="17">
        <v>2</v>
      </c>
      <c r="C33" s="16">
        <f>'[1]Total Applications'!$E38</f>
        <v>33</v>
      </c>
      <c r="D33" s="16">
        <f>SUM('[1]Total Applications'!$C$38:$E38)</f>
        <v>95</v>
      </c>
      <c r="E33" s="15">
        <f>'[1]Waiting Times 1st Cons'!$E38</f>
        <v>10</v>
      </c>
      <c r="F33" s="15">
        <f>'[1]Number Waiting Priority Apps'!$E38</f>
        <v>2</v>
      </c>
      <c r="G33" s="15">
        <f>'[1]Numbers Waiting 1st Cons'!$E38</f>
        <v>31</v>
      </c>
      <c r="H33" s="14">
        <f>'[1]Waiting Times 2nd Cons'!$E38</f>
        <v>0</v>
      </c>
      <c r="I33" s="14">
        <f>'[1]Numbers Waiting 2nd Cons'!$E38</f>
        <v>0</v>
      </c>
      <c r="J33" s="13">
        <f>SUM('[1]Number of 1st Cons Apps Held'!$C38:$E38)</f>
        <v>25</v>
      </c>
      <c r="K33" s="13">
        <f>SUM('[1]Number of 2nd Cons Apps Held'!$C38:$E38)</f>
        <v>0</v>
      </c>
      <c r="L33" s="13">
        <f>SUM('[1]Number of Priority Apps Held'!$C38:$E38)</f>
        <v>7</v>
      </c>
      <c r="M33" s="12">
        <f>SUM('[1]District Court Family'!$C38:$E38)+SUM('[1]District Court Family Appeals'!$C38:$E38)</f>
        <v>49</v>
      </c>
      <c r="N33" s="11">
        <f>SUM('[1]CC Jud Sep &amp; Div'!$C38:$E38)</f>
        <v>0</v>
      </c>
    </row>
    <row r="34" spans="1:14" s="2" customFormat="1" ht="15" x14ac:dyDescent="0.2">
      <c r="A34" s="18" t="s">
        <v>1</v>
      </c>
      <c r="B34" s="17">
        <v>3.3</v>
      </c>
      <c r="C34" s="16">
        <f>'[1]Total Applications'!$E39</f>
        <v>24</v>
      </c>
      <c r="D34" s="16">
        <f>SUM('[1]Total Applications'!$C$39:$E39)</f>
        <v>83</v>
      </c>
      <c r="E34" s="15">
        <f>'[1]Waiting Times 1st Cons'!$E39</f>
        <v>22</v>
      </c>
      <c r="F34" s="15">
        <f>'[1]Number Waiting Priority Apps'!$E39</f>
        <v>2</v>
      </c>
      <c r="G34" s="15">
        <f>'[1]Numbers Waiting 1st Cons'!$E39</f>
        <v>46</v>
      </c>
      <c r="H34" s="14">
        <f>'[1]Waiting Times 2nd Cons'!$E39</f>
        <v>0</v>
      </c>
      <c r="I34" s="14">
        <f>'[1]Numbers Waiting 2nd Cons'!$E39</f>
        <v>0</v>
      </c>
      <c r="J34" s="13">
        <f>SUM('[1]Number of 1st Cons Apps Held'!$C39:$E39)</f>
        <v>36</v>
      </c>
      <c r="K34" s="13">
        <f>SUM('[1]Number of 2nd Cons Apps Held'!$C39:$E39)</f>
        <v>0</v>
      </c>
      <c r="L34" s="13">
        <f>SUM('[1]Number of Priority Apps Held'!$C39:$E39)</f>
        <v>6</v>
      </c>
      <c r="M34" s="12">
        <f>SUM('[1]District Court Family'!$C39:$E39)+SUM('[1]District Court Family Appeals'!$C39:$E39)</f>
        <v>36</v>
      </c>
      <c r="N34" s="11">
        <f>SUM('[1]CC Jud Sep &amp; Div'!$C39:$E39)</f>
        <v>0</v>
      </c>
    </row>
    <row r="35" spans="1:14" s="2" customFormat="1" ht="15.75" thickBot="1" x14ac:dyDescent="0.25">
      <c r="A35" s="10" t="s">
        <v>0</v>
      </c>
      <c r="B35" s="9">
        <v>2.63</v>
      </c>
      <c r="C35" s="8">
        <f>'[1]Total Applications'!$E40</f>
        <v>30</v>
      </c>
      <c r="D35" s="8">
        <f>SUM('[1]Total Applications'!$C40:$E40)</f>
        <v>92</v>
      </c>
      <c r="E35" s="7">
        <f>'[1]Waiting Times 1st Cons'!$E40</f>
        <v>21</v>
      </c>
      <c r="F35" s="7">
        <f>'[1]Number Waiting Priority Apps'!$E40</f>
        <v>0</v>
      </c>
      <c r="G35" s="7">
        <f>'[1]Numbers Waiting 1st Cons'!$E40</f>
        <v>52</v>
      </c>
      <c r="H35" s="6">
        <f>'[1]Waiting Times 2nd Cons'!$E40</f>
        <v>0</v>
      </c>
      <c r="I35" s="6">
        <f>'[1]Numbers Waiting 2nd Cons'!$E40</f>
        <v>0</v>
      </c>
      <c r="J35" s="5">
        <f>SUM('[1]Number of 1st Cons Apps Held'!$C40:$E40)</f>
        <v>30</v>
      </c>
      <c r="K35" s="5">
        <f>SUM('[1]Number of 2nd Cons Apps Held'!$C40:$E40)</f>
        <v>0</v>
      </c>
      <c r="L35" s="5">
        <f>SUM('[1]Number of Priority Apps Held'!$C40:$E40)</f>
        <v>5</v>
      </c>
      <c r="M35" s="4">
        <f>SUM('[1]District Court Family'!$C40:$E40)+SUM('[1]District Court Family Appeals'!$C40:$E40)</f>
        <v>51</v>
      </c>
      <c r="N35" s="3">
        <f>SUM('[1]CC Jud Sep &amp; Div'!$C40:$E40)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Niamh X. McGuinness</dc:creator>
  <cp:lastModifiedBy>Niamh X. McGuinness</cp:lastModifiedBy>
  <dcterms:created xsi:type="dcterms:W3CDTF">2021-04-14T16:34:59Z</dcterms:created>
  <dcterms:modified xsi:type="dcterms:W3CDTF">2021-04-14T16:35:42Z</dcterms:modified>
</cp:coreProperties>
</file>