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Website Copies\New version\"/>
    </mc:Choice>
  </mc:AlternateContent>
  <xr:revisionPtr revIDLastSave="0" documentId="13_ncr:1_{9D5EF2F9-AC23-40C8-B9E0-EDAACD1F55F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ctober" sheetId="10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0" l="1"/>
  <c r="K35" i="10"/>
  <c r="K34" i="10"/>
  <c r="K33" i="10"/>
  <c r="K32" i="10"/>
  <c r="K31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3" i="10"/>
  <c r="G22" i="10"/>
  <c r="G21" i="10"/>
  <c r="G20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3" i="10"/>
  <c r="F22" i="10"/>
  <c r="F21" i="10"/>
  <c r="F20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3" i="10"/>
  <c r="E22" i="10"/>
  <c r="E21" i="10"/>
  <c r="E20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C36" i="10"/>
  <c r="C35" i="10"/>
  <c r="C34" i="10"/>
  <c r="C33" i="10"/>
  <c r="C32" i="10"/>
  <c r="C31" i="10"/>
  <c r="C29" i="10"/>
  <c r="C28" i="10"/>
  <c r="C27" i="10"/>
  <c r="C26" i="10"/>
  <c r="C25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D23" i="10" l="1"/>
  <c r="D36" i="10"/>
  <c r="D18" i="10"/>
  <c r="H8" i="10"/>
  <c r="H10" i="10"/>
  <c r="H11" i="10"/>
  <c r="H13" i="10"/>
  <c r="H14" i="10"/>
  <c r="H16" i="10"/>
  <c r="H18" i="10"/>
  <c r="H19" i="10"/>
  <c r="H21" i="10"/>
  <c r="H25" i="10"/>
  <c r="H27" i="10"/>
  <c r="H29" i="10"/>
  <c r="H32" i="10"/>
  <c r="H34" i="10"/>
  <c r="H36" i="10"/>
  <c r="I8" i="10"/>
  <c r="I10" i="10"/>
  <c r="I11" i="10"/>
  <c r="I13" i="10"/>
  <c r="I14" i="10"/>
  <c r="I16" i="10"/>
  <c r="I18" i="10"/>
  <c r="I19" i="10"/>
  <c r="I21" i="10"/>
  <c r="I25" i="10"/>
  <c r="I27" i="10"/>
  <c r="I29" i="10"/>
  <c r="I32" i="10"/>
  <c r="I34" i="10"/>
  <c r="I36" i="10"/>
  <c r="D32" i="10"/>
  <c r="D13" i="10"/>
  <c r="J7" i="10"/>
  <c r="J9" i="10"/>
  <c r="J12" i="10"/>
  <c r="J15" i="10"/>
  <c r="J17" i="10"/>
  <c r="J19" i="10"/>
  <c r="J20" i="10"/>
  <c r="J22" i="10"/>
  <c r="J24" i="10"/>
  <c r="J26" i="10"/>
  <c r="J28" i="10"/>
  <c r="J30" i="10"/>
  <c r="J31" i="10"/>
  <c r="J33" i="10"/>
  <c r="J35" i="10"/>
  <c r="L7" i="10"/>
  <c r="L9" i="10"/>
  <c r="L12" i="10"/>
  <c r="L15" i="10"/>
  <c r="L17" i="10"/>
  <c r="L19" i="10"/>
  <c r="L20" i="10"/>
  <c r="L22" i="10"/>
  <c r="L24" i="10"/>
  <c r="L26" i="10"/>
  <c r="L28" i="10"/>
  <c r="L30" i="10"/>
  <c r="L31" i="10"/>
  <c r="L33" i="10"/>
  <c r="L35" i="10"/>
  <c r="M7" i="10"/>
  <c r="M9" i="10"/>
  <c r="M12" i="10"/>
  <c r="M15" i="10"/>
  <c r="M17" i="10"/>
  <c r="M19" i="10"/>
  <c r="M20" i="10"/>
  <c r="M22" i="10"/>
  <c r="M26" i="10"/>
  <c r="M28" i="10"/>
  <c r="M31" i="10"/>
  <c r="M33" i="10"/>
  <c r="M35" i="10"/>
  <c r="M24" i="10"/>
  <c r="M30" i="10"/>
  <c r="N7" i="10"/>
  <c r="N9" i="10"/>
  <c r="N12" i="10"/>
  <c r="N15" i="10"/>
  <c r="N17" i="10"/>
  <c r="N19" i="10"/>
  <c r="N20" i="10"/>
  <c r="N22" i="10"/>
  <c r="N24" i="10"/>
  <c r="N26" i="10"/>
  <c r="N28" i="10"/>
  <c r="N30" i="10"/>
  <c r="N31" i="10"/>
  <c r="N33" i="10"/>
  <c r="N35" i="10"/>
  <c r="O7" i="10"/>
  <c r="O9" i="10"/>
  <c r="O12" i="10"/>
  <c r="O15" i="10"/>
  <c r="O17" i="10"/>
  <c r="O19" i="10"/>
  <c r="O20" i="10"/>
  <c r="O22" i="10"/>
  <c r="O24" i="10"/>
  <c r="O26" i="10"/>
  <c r="O28" i="10"/>
  <c r="O30" i="10"/>
  <c r="O31" i="10"/>
  <c r="O33" i="10"/>
  <c r="O35" i="10"/>
  <c r="D25" i="10"/>
  <c r="D11" i="10"/>
  <c r="D21" i="10"/>
  <c r="D22" i="10"/>
  <c r="D24" i="10"/>
  <c r="D26" i="10"/>
  <c r="D28" i="10"/>
  <c r="D30" i="10"/>
  <c r="D31" i="10"/>
  <c r="D33" i="10"/>
  <c r="D35" i="10"/>
  <c r="K30" i="10"/>
  <c r="D27" i="10"/>
  <c r="D14" i="10"/>
  <c r="E19" i="10"/>
  <c r="E24" i="10"/>
  <c r="F19" i="10"/>
  <c r="F24" i="10"/>
  <c r="G19" i="10"/>
  <c r="G24" i="10"/>
  <c r="D8" i="10"/>
  <c r="D16" i="10"/>
  <c r="D7" i="10"/>
  <c r="D15" i="10"/>
  <c r="D17" i="10"/>
  <c r="C24" i="10"/>
  <c r="H7" i="10"/>
  <c r="H9" i="10"/>
  <c r="H12" i="10"/>
  <c r="H15" i="10"/>
  <c r="H17" i="10"/>
  <c r="H20" i="10"/>
  <c r="H22" i="10"/>
  <c r="H24" i="10"/>
  <c r="H26" i="10"/>
  <c r="H28" i="10"/>
  <c r="H30" i="10"/>
  <c r="H31" i="10"/>
  <c r="H33" i="10"/>
  <c r="H35" i="10"/>
  <c r="I7" i="10"/>
  <c r="I9" i="10"/>
  <c r="I12" i="10"/>
  <c r="I15" i="10"/>
  <c r="I17" i="10"/>
  <c r="I20" i="10"/>
  <c r="I22" i="10"/>
  <c r="I24" i="10"/>
  <c r="I26" i="10"/>
  <c r="I28" i="10"/>
  <c r="I30" i="10"/>
  <c r="I31" i="10"/>
  <c r="I33" i="10"/>
  <c r="I35" i="10"/>
  <c r="D29" i="10"/>
  <c r="D34" i="10"/>
  <c r="D10" i="10"/>
  <c r="D9" i="10"/>
  <c r="D12" i="10"/>
  <c r="D19" i="10"/>
  <c r="D20" i="10"/>
  <c r="C30" i="10"/>
  <c r="J8" i="10"/>
  <c r="J10" i="10"/>
  <c r="J11" i="10"/>
  <c r="J13" i="10"/>
  <c r="J14" i="10"/>
  <c r="J16" i="10"/>
  <c r="J18" i="10"/>
  <c r="J21" i="10"/>
  <c r="J23" i="10"/>
  <c r="J25" i="10"/>
  <c r="J27" i="10"/>
  <c r="J29" i="10"/>
  <c r="J32" i="10"/>
  <c r="J34" i="10"/>
  <c r="J36" i="10"/>
  <c r="L8" i="10"/>
  <c r="L10" i="10"/>
  <c r="L11" i="10"/>
  <c r="L13" i="10"/>
  <c r="L14" i="10"/>
  <c r="L16" i="10"/>
  <c r="L18" i="10"/>
  <c r="L21" i="10"/>
  <c r="L23" i="10"/>
  <c r="L25" i="10"/>
  <c r="L27" i="10"/>
  <c r="L29" i="10"/>
  <c r="L32" i="10"/>
  <c r="L34" i="10"/>
  <c r="L36" i="10"/>
  <c r="M8" i="10"/>
  <c r="M10" i="10"/>
  <c r="M11" i="10"/>
  <c r="M13" i="10"/>
  <c r="M14" i="10"/>
  <c r="M16" i="10"/>
  <c r="M18" i="10"/>
  <c r="M21" i="10"/>
  <c r="M23" i="10"/>
  <c r="M25" i="10"/>
  <c r="M27" i="10"/>
  <c r="M29" i="10"/>
  <c r="M32" i="10"/>
  <c r="M34" i="10"/>
  <c r="M36" i="10"/>
  <c r="N8" i="10"/>
  <c r="N10" i="10"/>
  <c r="N11" i="10"/>
  <c r="N13" i="10"/>
  <c r="N14" i="10"/>
  <c r="N16" i="10"/>
  <c r="N18" i="10"/>
  <c r="N21" i="10"/>
  <c r="N23" i="10"/>
  <c r="N25" i="10"/>
  <c r="N27" i="10"/>
  <c r="N29" i="10"/>
  <c r="N32" i="10"/>
  <c r="N34" i="10"/>
  <c r="N36" i="10"/>
  <c r="O8" i="10"/>
  <c r="O10" i="10"/>
  <c r="O11" i="10"/>
  <c r="O13" i="10"/>
  <c r="O14" i="10"/>
  <c r="O16" i="10"/>
  <c r="O18" i="10"/>
  <c r="O21" i="10"/>
  <c r="O23" i="10"/>
  <c r="O25" i="10"/>
  <c r="O27" i="10"/>
  <c r="O29" i="10"/>
  <c r="O32" i="10"/>
  <c r="O34" i="10"/>
  <c r="O36" i="10"/>
  <c r="O6" i="10" l="1"/>
  <c r="K6" i="10" l="1"/>
  <c r="E6" i="10"/>
  <c r="F6" i="10"/>
  <c r="C6" i="10"/>
  <c r="G6" i="10"/>
  <c r="J6" i="10" l="1"/>
  <c r="I6" i="10"/>
  <c r="L6" i="10"/>
  <c r="M6" i="10"/>
  <c r="N6" i="10"/>
  <c r="D6" i="10"/>
  <c r="H6" i="10"/>
</calcChain>
</file>

<file path=xl/sharedStrings.xml><?xml version="1.0" encoding="utf-8"?>
<sst xmlns="http://schemas.openxmlformats.org/spreadsheetml/2006/main" count="53" uniqueCount="50">
  <si>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</si>
  <si>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</si>
  <si>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</si>
  <si>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</si>
  <si>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</si>
  <si>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</si>
  <si>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</si>
  <si>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</si>
  <si>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</si>
  <si>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</si>
  <si>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</si>
  <si>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</si>
  <si>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</si>
  <si>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</si>
  <si>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</si>
  <si>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</si>
  <si>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</si>
  <si>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</si>
  <si>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</si>
  <si>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</si>
  <si>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</si>
  <si>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</si>
  <si>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</si>
  <si>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</si>
  <si>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</si>
  <si>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</si>
  <si>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</si>
  <si>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</si>
  <si>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</si>
  <si>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</si>
  <si>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</si>
  <si>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</si>
  <si>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</si>
  <si>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</si>
  <si>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</si>
  <si>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</si>
  <si>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</si>
  <si>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</si>
  <si>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</si>
  <si>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</si>
  <si>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</si>
  <si>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</si>
  <si>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</si>
  <si>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</si>
  <si>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</si>
  <si>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</si>
  <si>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</si>
  <si>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31st October 2025</t>
  </si>
  <si>
    <t>Assisted Decision Making Capacity Act</t>
  </si>
  <si>
    <t>Minceir Traveller Support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</si>
</sst>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57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6" fillId="2" borderId="4" xfId="0" applyFont="1" applyFill="1" applyBorder="1" applyAlignment="1" applyProtection="1">
      <alignment horizontal="center" vertical="top" wrapText="1" readingOrder="1"/>
      <protection locked="0"/>
    </xf>
    <xf numFmtId="0" fontId="6" fillId="3" borderId="5" xfId="0" applyFont="1" applyFill="1" applyBorder="1" applyAlignment="1" applyProtection="1">
      <alignment horizontal="center" vertical="top" wrapText="1" readingOrder="1"/>
      <protection locked="0"/>
    </xf>
    <xf numFmtId="0" fontId="6" fillId="4" borderId="5" xfId="0" applyFont="1" applyFill="1" applyBorder="1" applyAlignment="1" applyProtection="1">
      <alignment horizontal="center" vertical="top" wrapText="1" readingOrder="1"/>
      <protection locked="0"/>
    </xf>
    <xf numFmtId="0" fontId="6" fillId="5" borderId="5" xfId="0" applyFont="1" applyFill="1" applyBorder="1" applyAlignment="1" applyProtection="1">
      <alignment horizontal="center" vertical="top" wrapText="1" readingOrder="1"/>
      <protection locked="0"/>
    </xf>
    <xf numFmtId="0" fontId="6" fillId="6" borderId="5" xfId="0" applyFont="1" applyFill="1" applyBorder="1" applyAlignment="1" applyProtection="1">
      <alignment horizontal="center" vertical="top" wrapText="1" readingOrder="1"/>
      <protection locked="0"/>
    </xf>
    <xf numFmtId="0" fontId="6" fillId="7" borderId="5" xfId="0" applyFont="1" applyFill="1" applyBorder="1" applyAlignment="1" applyProtection="1">
      <alignment horizontal="center" vertical="top" wrapText="1" readingOrder="1"/>
      <protection locked="0"/>
    </xf>
    <xf numFmtId="0" fontId="7" fillId="2" borderId="6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7" xfId="0" applyFont="1" applyFill="1" applyBorder="1" applyAlignment="1" applyProtection="1">
      <alignment horizontal="center" vertical="top" wrapText="1" readingOrder="1"/>
      <protection locked="0"/>
    </xf>
    <xf numFmtId="0" fontId="7" fillId="4" borderId="7" xfId="0" applyFont="1" applyFill="1" applyBorder="1" applyAlignment="1" applyProtection="1">
      <alignment horizontal="center" vertical="top" wrapText="1" readingOrder="1"/>
      <protection locked="0"/>
    </xf>
    <xf numFmtId="0" fontId="8" fillId="5" borderId="7" xfId="0" applyFont="1" applyFill="1" applyBorder="1" applyAlignment="1">
      <alignment horizontal="center"/>
    </xf>
    <xf numFmtId="0" fontId="7" fillId="6" borderId="7" xfId="0" applyFont="1" applyFill="1" applyBorder="1" applyAlignment="1" applyProtection="1">
      <alignment horizontal="center" vertical="top" wrapText="1" readingOrder="1"/>
      <protection locked="0"/>
    </xf>
    <xf numFmtId="0" fontId="7" fillId="7" borderId="7" xfId="0" applyFont="1" applyFill="1" applyBorder="1" applyAlignment="1" applyProtection="1">
      <alignment horizontal="center" vertical="top" wrapText="1" readingOrder="1"/>
      <protection locked="0"/>
    </xf>
    <xf numFmtId="0" fontId="7" fillId="2" borderId="8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8" fillId="5" borderId="9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1" fillId="2" borderId="12" xfId="0" applyFont="1" applyFill="1" applyBorder="1" applyAlignment="1">
      <alignment vertical="center"/>
    </xf>
    <xf numFmtId="0" fontId="6" fillId="7" borderId="13" xfId="0" applyFont="1" applyFill="1" applyBorder="1" applyAlignment="1" applyProtection="1">
      <alignment horizontal="center" vertical="center" wrapText="1" readingOrder="1"/>
      <protection locked="0"/>
    </xf>
    <xf numFmtId="0" fontId="7" fillId="3" borderId="7" xfId="0" applyFont="1" applyFill="1" applyBorder="1" applyAlignment="1" applyProtection="1">
      <alignment horizontal="center" vertical="center" wrapText="1" readingOrder="1"/>
      <protection locked="0"/>
    </xf>
    <xf numFmtId="0" fontId="7" fillId="4" borderId="7" xfId="0" applyFont="1" applyFill="1" applyBorder="1" applyAlignment="1" applyProtection="1">
      <alignment horizontal="center" vertical="center" wrapText="1" readingOrder="1"/>
      <protection locked="0"/>
    </xf>
    <xf numFmtId="0" fontId="7" fillId="6" borderId="7" xfId="0" applyFont="1" applyFill="1" applyBorder="1" applyAlignment="1" applyProtection="1">
      <alignment horizontal="center" vertical="center" wrapText="1" readingOrder="1"/>
      <protection locked="0"/>
    </xf>
    <xf numFmtId="0" fontId="7" fillId="7" borderId="7" xfId="0" applyFont="1" applyFill="1" applyBorder="1" applyAlignment="1" applyProtection="1">
      <alignment horizontal="center" vertical="center" wrapText="1" readingOrder="1"/>
      <protection locked="0"/>
    </xf>
    <xf numFmtId="0" fontId="8" fillId="5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9" xfId="0" applyFont="1" applyFill="1" applyBorder="1" applyAlignment="1" applyProtection="1">
      <alignment horizontal="center" vertical="top" wrapText="1" readingOrder="1"/>
      <protection locked="0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top" wrapText="1" readingOrder="1"/>
      <protection locked="0"/>
    </xf>
    <xf numFmtId="0" fontId="7" fillId="7" borderId="12" xfId="0" applyFont="1" applyFill="1" applyBorder="1" applyAlignment="1" applyProtection="1">
      <alignment horizontal="center" vertical="center" wrapText="1" readingOrder="1"/>
      <protection locked="0"/>
    </xf>
    <xf numFmtId="0" fontId="1" fillId="2" borderId="15" xfId="0" applyFont="1" applyFill="1" applyBorder="1" applyAlignment="1">
      <alignment vertical="center"/>
    </xf>
    <xf numFmtId="0" fontId="7" fillId="3" borderId="9" xfId="0" applyFont="1" applyFill="1" applyBorder="1" applyAlignment="1" applyProtection="1">
      <alignment horizontal="center" vertical="top" wrapText="1" readingOrder="1"/>
      <protection locked="0"/>
    </xf>
    <xf numFmtId="0" fontId="7" fillId="4" borderId="9" xfId="0" applyFont="1" applyFill="1" applyBorder="1" applyAlignment="1" applyProtection="1">
      <alignment horizontal="center" vertical="top" wrapText="1" readingOrder="1"/>
      <protection locked="0"/>
    </xf>
    <xf numFmtId="0" fontId="7" fillId="3" borderId="16" xfId="0" applyFont="1" applyFill="1" applyBorder="1" applyAlignment="1" applyProtection="1">
      <alignment horizontal="center" vertical="top" wrapText="1" readingOrder="1"/>
      <protection locked="0"/>
    </xf>
    <xf numFmtId="0" fontId="7" fillId="7" borderId="17" xfId="0" applyFont="1" applyFill="1" applyBorder="1" applyAlignment="1" applyProtection="1">
      <alignment horizontal="center" vertical="top" wrapText="1" readingOrder="1"/>
      <protection locked="0"/>
    </xf>
    <xf numFmtId="0" fontId="7" fillId="7" borderId="13" xfId="0" applyFont="1" applyFill="1" applyBorder="1" applyAlignment="1" applyProtection="1">
      <alignment horizontal="center" vertical="top" wrapText="1" readingOrder="1"/>
      <protection locked="0"/>
    </xf>
    <xf numFmtId="0" fontId="0" fillId="0" borderId="2" xfId="0" applyBorder="1"/>
    <xf numFmtId="0" fontId="5" fillId="0" borderId="11" xfId="0" applyFont="1" applyBorder="1"/>
    <xf numFmtId="0" fontId="3" fillId="8" borderId="0" xfId="0" applyFont="1" applyFill="1" applyAlignment="1" applyProtection="1">
      <alignment horizontal="center" vertical="top" wrapText="1" readingOrder="1"/>
      <protection locked="0"/>
    </xf>
    <xf numFmtId="164" fontId="7" fillId="8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8" borderId="5" xfId="0" applyFont="1" applyFill="1" applyBorder="1" applyAlignment="1" applyProtection="1">
      <alignment horizontal="center" vertical="top" wrapText="1" readingOrder="1"/>
      <protection locked="0"/>
    </xf>
    <xf numFmtId="164" fontId="7" fillId="7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2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  <cell r="D4">
            <v>27</v>
          </cell>
          <cell r="E4">
            <v>42</v>
          </cell>
          <cell r="F4">
            <v>36</v>
          </cell>
          <cell r="G4">
            <v>37</v>
          </cell>
          <cell r="H4">
            <v>37</v>
          </cell>
          <cell r="I4">
            <v>28</v>
          </cell>
          <cell r="J4">
            <v>21</v>
          </cell>
          <cell r="K4">
            <v>26</v>
          </cell>
          <cell r="L4">
            <v>25</v>
          </cell>
        </row>
        <row r="5">
          <cell r="C5">
            <v>61</v>
          </cell>
          <cell r="D5">
            <v>24</v>
          </cell>
          <cell r="E5">
            <v>48</v>
          </cell>
          <cell r="F5">
            <v>32</v>
          </cell>
          <cell r="G5">
            <v>41</v>
          </cell>
          <cell r="H5">
            <v>59</v>
          </cell>
          <cell r="I5">
            <v>41</v>
          </cell>
          <cell r="J5">
            <v>34</v>
          </cell>
          <cell r="K5">
            <v>22</v>
          </cell>
          <cell r="L5">
            <v>28</v>
          </cell>
        </row>
        <row r="6">
          <cell r="C6">
            <v>8</v>
          </cell>
          <cell r="D6">
            <v>8</v>
          </cell>
          <cell r="E6">
            <v>0</v>
          </cell>
          <cell r="F6">
            <v>6</v>
          </cell>
          <cell r="G6">
            <v>5</v>
          </cell>
          <cell r="H6">
            <v>11</v>
          </cell>
          <cell r="I6">
            <v>13</v>
          </cell>
          <cell r="J6">
            <v>10</v>
          </cell>
          <cell r="K6">
            <v>10</v>
          </cell>
          <cell r="L6">
            <v>11</v>
          </cell>
        </row>
        <row r="7">
          <cell r="C7">
            <v>23</v>
          </cell>
          <cell r="D7">
            <v>30</v>
          </cell>
          <cell r="E7">
            <v>25</v>
          </cell>
          <cell r="F7">
            <v>34</v>
          </cell>
          <cell r="G7">
            <v>54</v>
          </cell>
          <cell r="H7">
            <v>63</v>
          </cell>
          <cell r="I7">
            <v>60</v>
          </cell>
          <cell r="J7">
            <v>50</v>
          </cell>
          <cell r="K7">
            <v>33</v>
          </cell>
          <cell r="L7">
            <v>35</v>
          </cell>
        </row>
        <row r="8">
          <cell r="C8">
            <v>11</v>
          </cell>
          <cell r="D8">
            <v>18</v>
          </cell>
          <cell r="E8">
            <v>17</v>
          </cell>
          <cell r="F8">
            <v>20</v>
          </cell>
          <cell r="G8">
            <v>20</v>
          </cell>
          <cell r="H8">
            <v>9</v>
          </cell>
          <cell r="I8">
            <v>21</v>
          </cell>
          <cell r="J8">
            <v>2</v>
          </cell>
          <cell r="K8">
            <v>17</v>
          </cell>
          <cell r="L8">
            <v>37</v>
          </cell>
        </row>
        <row r="10">
          <cell r="C10">
            <v>19</v>
          </cell>
          <cell r="D10">
            <v>13</v>
          </cell>
          <cell r="E10">
            <v>10</v>
          </cell>
          <cell r="F10">
            <v>15</v>
          </cell>
          <cell r="G10">
            <v>15</v>
          </cell>
          <cell r="H10">
            <v>51</v>
          </cell>
          <cell r="I10">
            <v>17</v>
          </cell>
          <cell r="J10">
            <v>13</v>
          </cell>
          <cell r="K10">
            <v>17</v>
          </cell>
          <cell r="L10">
            <v>13</v>
          </cell>
        </row>
        <row r="11">
          <cell r="C11">
            <v>129</v>
          </cell>
          <cell r="D11">
            <v>125</v>
          </cell>
          <cell r="E11">
            <v>117</v>
          </cell>
          <cell r="F11">
            <v>109</v>
          </cell>
          <cell r="G11">
            <v>141</v>
          </cell>
          <cell r="H11">
            <v>122</v>
          </cell>
          <cell r="I11">
            <v>95</v>
          </cell>
          <cell r="J11">
            <v>62</v>
          </cell>
          <cell r="K11">
            <v>144</v>
          </cell>
          <cell r="L11">
            <v>127</v>
          </cell>
        </row>
        <row r="12">
          <cell r="C12">
            <v>61</v>
          </cell>
          <cell r="D12">
            <v>58</v>
          </cell>
          <cell r="E12">
            <v>58</v>
          </cell>
          <cell r="F12">
            <v>41</v>
          </cell>
          <cell r="G12">
            <v>79</v>
          </cell>
          <cell r="H12">
            <v>87</v>
          </cell>
          <cell r="I12">
            <v>94</v>
          </cell>
          <cell r="J12">
            <v>68</v>
          </cell>
          <cell r="K12">
            <v>57</v>
          </cell>
          <cell r="L12">
            <v>70</v>
          </cell>
        </row>
        <row r="14">
          <cell r="C14">
            <v>42</v>
          </cell>
          <cell r="D14">
            <v>34</v>
          </cell>
          <cell r="E14">
            <v>27</v>
          </cell>
          <cell r="F14">
            <v>25</v>
          </cell>
          <cell r="G14">
            <v>40</v>
          </cell>
          <cell r="H14">
            <v>68</v>
          </cell>
          <cell r="I14">
            <v>35</v>
          </cell>
          <cell r="J14">
            <v>33</v>
          </cell>
          <cell r="K14">
            <v>45</v>
          </cell>
          <cell r="L14">
            <v>48</v>
          </cell>
        </row>
        <row r="15">
          <cell r="C15">
            <v>32</v>
          </cell>
          <cell r="D15">
            <v>44</v>
          </cell>
          <cell r="E15">
            <v>39</v>
          </cell>
          <cell r="F15">
            <v>36</v>
          </cell>
          <cell r="G15">
            <v>45</v>
          </cell>
          <cell r="H15">
            <v>43</v>
          </cell>
          <cell r="I15">
            <v>44</v>
          </cell>
          <cell r="J15">
            <v>21</v>
          </cell>
          <cell r="K15">
            <v>48</v>
          </cell>
          <cell r="L15">
            <v>47</v>
          </cell>
        </row>
        <row r="16">
          <cell r="C16">
            <v>29</v>
          </cell>
          <cell r="D16">
            <v>39</v>
          </cell>
          <cell r="E16">
            <v>41</v>
          </cell>
          <cell r="F16">
            <v>35</v>
          </cell>
          <cell r="G16">
            <v>35</v>
          </cell>
          <cell r="H16">
            <v>40</v>
          </cell>
          <cell r="I16">
            <v>39</v>
          </cell>
          <cell r="J16">
            <v>36</v>
          </cell>
          <cell r="K16">
            <v>50</v>
          </cell>
          <cell r="L16">
            <v>43</v>
          </cell>
        </row>
        <row r="17">
          <cell r="C17">
            <v>113</v>
          </cell>
          <cell r="D17">
            <v>76</v>
          </cell>
          <cell r="E17">
            <v>94</v>
          </cell>
          <cell r="F17">
            <v>103</v>
          </cell>
          <cell r="G17">
            <v>125</v>
          </cell>
          <cell r="H17">
            <v>59</v>
          </cell>
          <cell r="I17">
            <v>23</v>
          </cell>
          <cell r="J17">
            <v>25</v>
          </cell>
          <cell r="K17">
            <v>46</v>
          </cell>
          <cell r="L17">
            <v>60</v>
          </cell>
        </row>
        <row r="18">
          <cell r="C18">
            <v>37</v>
          </cell>
          <cell r="D18">
            <v>29</v>
          </cell>
          <cell r="E18">
            <v>22</v>
          </cell>
          <cell r="F18">
            <v>10</v>
          </cell>
          <cell r="G18">
            <v>26</v>
          </cell>
          <cell r="H18">
            <v>32</v>
          </cell>
          <cell r="I18">
            <v>41</v>
          </cell>
          <cell r="J18">
            <v>26</v>
          </cell>
          <cell r="K18">
            <v>22</v>
          </cell>
          <cell r="L18">
            <v>14</v>
          </cell>
        </row>
        <row r="19">
          <cell r="C19">
            <v>14</v>
          </cell>
          <cell r="D19">
            <v>15</v>
          </cell>
          <cell r="E19">
            <v>10</v>
          </cell>
          <cell r="F19">
            <v>18</v>
          </cell>
          <cell r="G19">
            <v>17</v>
          </cell>
          <cell r="H19">
            <v>10</v>
          </cell>
          <cell r="I19">
            <v>20</v>
          </cell>
          <cell r="J19">
            <v>12</v>
          </cell>
          <cell r="K19">
            <v>19</v>
          </cell>
          <cell r="L19">
            <v>0</v>
          </cell>
        </row>
        <row r="20">
          <cell r="C20">
            <v>32</v>
          </cell>
          <cell r="D20">
            <v>26</v>
          </cell>
          <cell r="E20">
            <v>41</v>
          </cell>
          <cell r="F20">
            <v>34</v>
          </cell>
          <cell r="G20">
            <v>40</v>
          </cell>
          <cell r="H20">
            <v>61</v>
          </cell>
          <cell r="I20">
            <v>35</v>
          </cell>
          <cell r="J20">
            <v>30</v>
          </cell>
          <cell r="K20">
            <v>41</v>
          </cell>
          <cell r="L20">
            <v>42</v>
          </cell>
        </row>
        <row r="21">
          <cell r="C21">
            <v>41</v>
          </cell>
          <cell r="D21">
            <v>48</v>
          </cell>
          <cell r="E21">
            <v>57</v>
          </cell>
          <cell r="F21">
            <v>48</v>
          </cell>
          <cell r="G21">
            <v>44</v>
          </cell>
          <cell r="H21">
            <v>52</v>
          </cell>
          <cell r="I21">
            <v>46</v>
          </cell>
          <cell r="J21">
            <v>45</v>
          </cell>
          <cell r="K21">
            <v>49</v>
          </cell>
          <cell r="L21">
            <v>42</v>
          </cell>
        </row>
        <row r="22">
          <cell r="C22">
            <v>85</v>
          </cell>
          <cell r="D22">
            <v>73</v>
          </cell>
          <cell r="E22">
            <v>94</v>
          </cell>
          <cell r="F22">
            <v>95</v>
          </cell>
          <cell r="G22">
            <v>93</v>
          </cell>
          <cell r="H22">
            <v>98</v>
          </cell>
          <cell r="I22">
            <v>146</v>
          </cell>
          <cell r="J22">
            <v>76</v>
          </cell>
          <cell r="K22">
            <v>92</v>
          </cell>
          <cell r="L22">
            <v>78</v>
          </cell>
        </row>
        <row r="23">
          <cell r="C23">
            <v>29</v>
          </cell>
          <cell r="D23">
            <v>56</v>
          </cell>
          <cell r="E23">
            <v>34</v>
          </cell>
          <cell r="F23">
            <v>54</v>
          </cell>
          <cell r="G23">
            <v>31</v>
          </cell>
          <cell r="H23">
            <v>35</v>
          </cell>
          <cell r="I23">
            <v>40</v>
          </cell>
          <cell r="J23">
            <v>30</v>
          </cell>
          <cell r="K23">
            <v>52</v>
          </cell>
          <cell r="L23">
            <v>34</v>
          </cell>
        </row>
        <row r="24">
          <cell r="C24">
            <v>46</v>
          </cell>
          <cell r="D24">
            <v>61</v>
          </cell>
          <cell r="E24">
            <v>50</v>
          </cell>
          <cell r="F24">
            <v>54</v>
          </cell>
          <cell r="G24">
            <v>73</v>
          </cell>
          <cell r="H24">
            <v>65</v>
          </cell>
          <cell r="I24">
            <v>65</v>
          </cell>
          <cell r="J24">
            <v>49</v>
          </cell>
          <cell r="K24">
            <v>47</v>
          </cell>
          <cell r="L24">
            <v>64</v>
          </cell>
        </row>
        <row r="25">
          <cell r="C25">
            <v>8</v>
          </cell>
          <cell r="D25">
            <v>7</v>
          </cell>
          <cell r="E25">
            <v>16</v>
          </cell>
          <cell r="F25">
            <v>11</v>
          </cell>
          <cell r="G25">
            <v>10</v>
          </cell>
          <cell r="H25">
            <v>15</v>
          </cell>
          <cell r="I25">
            <v>14</v>
          </cell>
          <cell r="J25">
            <v>7</v>
          </cell>
          <cell r="K25">
            <v>7</v>
          </cell>
          <cell r="L25">
            <v>5</v>
          </cell>
        </row>
        <row r="26">
          <cell r="C26">
            <v>9</v>
          </cell>
          <cell r="D26">
            <v>19</v>
          </cell>
          <cell r="E26">
            <v>15</v>
          </cell>
          <cell r="F26">
            <v>24</v>
          </cell>
          <cell r="G26">
            <v>16</v>
          </cell>
          <cell r="H26">
            <v>39</v>
          </cell>
          <cell r="I26">
            <v>18</v>
          </cell>
          <cell r="J26">
            <v>14</v>
          </cell>
          <cell r="K26">
            <v>26</v>
          </cell>
          <cell r="L26">
            <v>21</v>
          </cell>
        </row>
        <row r="28">
          <cell r="C28">
            <v>40</v>
          </cell>
          <cell r="D28">
            <v>59</v>
          </cell>
          <cell r="E28">
            <v>48</v>
          </cell>
          <cell r="F28">
            <v>59</v>
          </cell>
          <cell r="G28">
            <v>58</v>
          </cell>
          <cell r="H28">
            <v>57</v>
          </cell>
          <cell r="I28">
            <v>90</v>
          </cell>
          <cell r="J28">
            <v>66</v>
          </cell>
          <cell r="K28">
            <v>51</v>
          </cell>
          <cell r="L28">
            <v>35</v>
          </cell>
        </row>
        <row r="29">
          <cell r="C29">
            <v>40</v>
          </cell>
          <cell r="D29">
            <v>32</v>
          </cell>
          <cell r="E29">
            <v>36</v>
          </cell>
          <cell r="F29">
            <v>38</v>
          </cell>
          <cell r="G29">
            <v>39</v>
          </cell>
          <cell r="H29">
            <v>74</v>
          </cell>
          <cell r="I29">
            <v>43</v>
          </cell>
          <cell r="J29">
            <v>26</v>
          </cell>
          <cell r="K29">
            <v>37</v>
          </cell>
          <cell r="L29">
            <v>32</v>
          </cell>
        </row>
        <row r="30">
          <cell r="C30">
            <v>26</v>
          </cell>
          <cell r="D30">
            <v>14</v>
          </cell>
          <cell r="E30">
            <v>24</v>
          </cell>
          <cell r="F30">
            <v>29</v>
          </cell>
          <cell r="G30">
            <v>28</v>
          </cell>
          <cell r="H30">
            <v>41</v>
          </cell>
          <cell r="I30">
            <v>35</v>
          </cell>
          <cell r="J30">
            <v>33</v>
          </cell>
          <cell r="K30">
            <v>22</v>
          </cell>
          <cell r="L30">
            <v>24</v>
          </cell>
        </row>
        <row r="31">
          <cell r="C31">
            <v>19</v>
          </cell>
          <cell r="D31">
            <v>21</v>
          </cell>
          <cell r="E31">
            <v>31</v>
          </cell>
          <cell r="F31">
            <v>34</v>
          </cell>
          <cell r="G31">
            <v>46</v>
          </cell>
          <cell r="H31">
            <v>46</v>
          </cell>
          <cell r="I31">
            <v>48</v>
          </cell>
          <cell r="J31">
            <v>35</v>
          </cell>
          <cell r="K31">
            <v>23</v>
          </cell>
          <cell r="L31">
            <v>44</v>
          </cell>
        </row>
        <row r="32">
          <cell r="C32">
            <v>19</v>
          </cell>
          <cell r="D32">
            <v>24</v>
          </cell>
          <cell r="E32">
            <v>22</v>
          </cell>
          <cell r="F32">
            <v>31</v>
          </cell>
          <cell r="G32">
            <v>17</v>
          </cell>
          <cell r="H32">
            <v>25</v>
          </cell>
          <cell r="I32">
            <v>20</v>
          </cell>
          <cell r="J32">
            <v>12</v>
          </cell>
          <cell r="K32">
            <v>23</v>
          </cell>
          <cell r="L32">
            <v>20</v>
          </cell>
        </row>
        <row r="33">
          <cell r="C33">
            <v>39</v>
          </cell>
          <cell r="D33">
            <v>28</v>
          </cell>
          <cell r="E33">
            <v>47</v>
          </cell>
          <cell r="F33">
            <v>43</v>
          </cell>
          <cell r="G33">
            <v>59</v>
          </cell>
          <cell r="H33">
            <v>49</v>
          </cell>
          <cell r="I33">
            <v>58</v>
          </cell>
          <cell r="J33">
            <v>56</v>
          </cell>
          <cell r="K33">
            <v>56</v>
          </cell>
          <cell r="L33">
            <v>40</v>
          </cell>
        </row>
        <row r="34">
          <cell r="C34">
            <v>646</v>
          </cell>
          <cell r="D34">
            <v>579</v>
          </cell>
          <cell r="E34">
            <v>741</v>
          </cell>
          <cell r="F34">
            <v>523</v>
          </cell>
          <cell r="G34">
            <v>520</v>
          </cell>
          <cell r="H34">
            <v>448</v>
          </cell>
          <cell r="I34">
            <v>504</v>
          </cell>
          <cell r="J34">
            <v>480</v>
          </cell>
          <cell r="K34">
            <v>552</v>
          </cell>
          <cell r="L34">
            <v>844</v>
          </cell>
        </row>
        <row r="35">
          <cell r="C35">
            <v>18</v>
          </cell>
          <cell r="D35">
            <v>12</v>
          </cell>
          <cell r="E35">
            <v>25</v>
          </cell>
          <cell r="F35">
            <v>20</v>
          </cell>
          <cell r="G35">
            <v>19</v>
          </cell>
          <cell r="H35">
            <v>81</v>
          </cell>
          <cell r="I35">
            <v>17</v>
          </cell>
          <cell r="J35">
            <v>20</v>
          </cell>
          <cell r="K35">
            <v>16</v>
          </cell>
          <cell r="L35">
            <v>15</v>
          </cell>
        </row>
        <row r="36">
          <cell r="C36">
            <v>53</v>
          </cell>
          <cell r="D36">
            <v>55</v>
          </cell>
          <cell r="E36">
            <v>71</v>
          </cell>
          <cell r="F36">
            <v>50</v>
          </cell>
          <cell r="G36">
            <v>45</v>
          </cell>
          <cell r="H36">
            <v>60</v>
          </cell>
          <cell r="I36">
            <v>44</v>
          </cell>
          <cell r="J36">
            <v>35</v>
          </cell>
          <cell r="K36">
            <v>55</v>
          </cell>
          <cell r="L36">
            <v>36</v>
          </cell>
        </row>
        <row r="37">
          <cell r="C37">
            <v>24</v>
          </cell>
          <cell r="D37">
            <v>12</v>
          </cell>
          <cell r="E37">
            <v>16</v>
          </cell>
          <cell r="F37">
            <v>21</v>
          </cell>
          <cell r="G37">
            <v>21</v>
          </cell>
          <cell r="H37">
            <v>13</v>
          </cell>
          <cell r="I37">
            <v>17</v>
          </cell>
          <cell r="J37">
            <v>20</v>
          </cell>
          <cell r="K37">
            <v>13</v>
          </cell>
          <cell r="L37">
            <v>21</v>
          </cell>
        </row>
        <row r="38">
          <cell r="C38">
            <v>33</v>
          </cell>
          <cell r="D38">
            <v>41</v>
          </cell>
          <cell r="E38">
            <v>48</v>
          </cell>
          <cell r="F38">
            <v>51</v>
          </cell>
          <cell r="G38">
            <v>37</v>
          </cell>
          <cell r="H38">
            <v>32</v>
          </cell>
          <cell r="I38">
            <v>59</v>
          </cell>
          <cell r="J38">
            <v>27</v>
          </cell>
          <cell r="K38">
            <v>41</v>
          </cell>
          <cell r="L38">
            <v>39</v>
          </cell>
        </row>
        <row r="39">
          <cell r="C39">
            <v>41</v>
          </cell>
          <cell r="D39">
            <v>22</v>
          </cell>
          <cell r="E39">
            <v>58</v>
          </cell>
          <cell r="F39">
            <v>42</v>
          </cell>
          <cell r="G39">
            <v>45</v>
          </cell>
          <cell r="H39">
            <v>45</v>
          </cell>
          <cell r="I39">
            <v>39</v>
          </cell>
          <cell r="J39">
            <v>24</v>
          </cell>
          <cell r="K39">
            <v>35</v>
          </cell>
          <cell r="L39">
            <v>39</v>
          </cell>
        </row>
        <row r="40">
          <cell r="C40">
            <v>40</v>
          </cell>
          <cell r="D40">
            <v>39</v>
          </cell>
          <cell r="E40">
            <v>47</v>
          </cell>
          <cell r="F40">
            <v>34</v>
          </cell>
          <cell r="G40">
            <v>42</v>
          </cell>
          <cell r="H40">
            <v>72</v>
          </cell>
          <cell r="I40">
            <v>37</v>
          </cell>
          <cell r="J40">
            <v>21</v>
          </cell>
          <cell r="K40">
            <v>34</v>
          </cell>
          <cell r="L40">
            <v>67</v>
          </cell>
        </row>
      </sheetData>
      <sheetData sheetId="3">
        <row r="4">
          <cell r="C4">
            <v>8</v>
          </cell>
          <cell r="L4">
            <v>7</v>
          </cell>
        </row>
        <row r="5">
          <cell r="L5">
            <v>47</v>
          </cell>
        </row>
        <row r="6">
          <cell r="L6">
            <v>5</v>
          </cell>
        </row>
        <row r="7">
          <cell r="L7">
            <v>29</v>
          </cell>
        </row>
        <row r="8">
          <cell r="L8">
            <v>38</v>
          </cell>
        </row>
        <row r="10">
          <cell r="L10">
            <v>25</v>
          </cell>
        </row>
        <row r="11">
          <cell r="L11">
            <v>26</v>
          </cell>
        </row>
        <row r="12">
          <cell r="L12">
            <v>16</v>
          </cell>
        </row>
        <row r="14">
          <cell r="L14">
            <v>12</v>
          </cell>
        </row>
        <row r="15">
          <cell r="L15">
            <v>40</v>
          </cell>
        </row>
        <row r="16">
          <cell r="L16">
            <v>30</v>
          </cell>
        </row>
        <row r="17">
          <cell r="L17">
            <v>6</v>
          </cell>
        </row>
        <row r="18">
          <cell r="L18">
            <v>37</v>
          </cell>
        </row>
        <row r="19">
          <cell r="L19">
            <v>8</v>
          </cell>
        </row>
        <row r="20">
          <cell r="L20">
            <v>7</v>
          </cell>
        </row>
        <row r="21">
          <cell r="L21">
            <v>18</v>
          </cell>
        </row>
        <row r="22">
          <cell r="L22">
            <v>38</v>
          </cell>
        </row>
        <row r="23">
          <cell r="L23">
            <v>20</v>
          </cell>
        </row>
        <row r="24">
          <cell r="L24">
            <v>41</v>
          </cell>
        </row>
        <row r="25">
          <cell r="L25">
            <v>11</v>
          </cell>
        </row>
        <row r="26">
          <cell r="L26">
            <v>15</v>
          </cell>
        </row>
        <row r="28">
          <cell r="L28">
            <v>27</v>
          </cell>
        </row>
        <row r="29">
          <cell r="L29">
            <v>11</v>
          </cell>
        </row>
        <row r="30">
          <cell r="L30">
            <v>24</v>
          </cell>
        </row>
        <row r="31">
          <cell r="L31">
            <v>24</v>
          </cell>
        </row>
        <row r="32">
          <cell r="L32">
            <v>62</v>
          </cell>
        </row>
        <row r="33">
          <cell r="L33">
            <v>18</v>
          </cell>
        </row>
        <row r="35">
          <cell r="L35">
            <v>28</v>
          </cell>
        </row>
        <row r="36">
          <cell r="L36">
            <v>22</v>
          </cell>
        </row>
        <row r="37">
          <cell r="L37">
            <v>15</v>
          </cell>
        </row>
        <row r="38">
          <cell r="L38">
            <v>44</v>
          </cell>
        </row>
        <row r="39">
          <cell r="L39">
            <v>31</v>
          </cell>
        </row>
        <row r="40">
          <cell r="L40">
            <v>7</v>
          </cell>
        </row>
      </sheetData>
      <sheetData sheetId="4">
        <row r="4">
          <cell r="C4">
            <v>0</v>
          </cell>
          <cell r="L4">
            <v>0</v>
          </cell>
        </row>
        <row r="5">
          <cell r="L5">
            <v>9</v>
          </cell>
        </row>
        <row r="6">
          <cell r="L6">
            <v>1</v>
          </cell>
        </row>
        <row r="7">
          <cell r="L7">
            <v>10</v>
          </cell>
        </row>
        <row r="8">
          <cell r="L8">
            <v>0</v>
          </cell>
        </row>
        <row r="10">
          <cell r="L10">
            <v>4</v>
          </cell>
        </row>
        <row r="11">
          <cell r="L11">
            <v>1</v>
          </cell>
        </row>
        <row r="12">
          <cell r="L12">
            <v>4</v>
          </cell>
        </row>
        <row r="14">
          <cell r="L14">
            <v>1</v>
          </cell>
        </row>
        <row r="15">
          <cell r="L15">
            <v>6</v>
          </cell>
        </row>
        <row r="16">
          <cell r="L16">
            <v>8</v>
          </cell>
        </row>
        <row r="17">
          <cell r="L17">
            <v>3</v>
          </cell>
        </row>
        <row r="18">
          <cell r="L18">
            <v>10</v>
          </cell>
        </row>
        <row r="19">
          <cell r="L19">
            <v>1</v>
          </cell>
        </row>
        <row r="20">
          <cell r="L20">
            <v>2</v>
          </cell>
        </row>
        <row r="21">
          <cell r="L21">
            <v>4</v>
          </cell>
        </row>
        <row r="22">
          <cell r="L22">
            <v>7</v>
          </cell>
        </row>
        <row r="23">
          <cell r="L23">
            <v>1</v>
          </cell>
        </row>
        <row r="24">
          <cell r="L24">
            <v>0</v>
          </cell>
        </row>
        <row r="25">
          <cell r="L25">
            <v>1</v>
          </cell>
        </row>
        <row r="26">
          <cell r="L26">
            <v>2</v>
          </cell>
        </row>
        <row r="28">
          <cell r="L28">
            <v>4</v>
          </cell>
        </row>
        <row r="29">
          <cell r="L29">
            <v>5</v>
          </cell>
        </row>
        <row r="30">
          <cell r="L30">
            <v>6</v>
          </cell>
        </row>
        <row r="31">
          <cell r="L31">
            <v>6</v>
          </cell>
        </row>
        <row r="32">
          <cell r="L32">
            <v>6</v>
          </cell>
        </row>
        <row r="33">
          <cell r="L33">
            <v>2</v>
          </cell>
        </row>
        <row r="35">
          <cell r="L35">
            <v>8</v>
          </cell>
        </row>
        <row r="36">
          <cell r="L36">
            <v>15</v>
          </cell>
        </row>
        <row r="37">
          <cell r="L37">
            <v>0</v>
          </cell>
        </row>
        <row r="38">
          <cell r="L38">
            <v>7</v>
          </cell>
        </row>
        <row r="39">
          <cell r="L39">
            <v>0</v>
          </cell>
        </row>
        <row r="40">
          <cell r="L40">
            <v>0</v>
          </cell>
        </row>
      </sheetData>
      <sheetData sheetId="5">
        <row r="4">
          <cell r="C4">
            <v>13</v>
          </cell>
          <cell r="F4">
            <v>18</v>
          </cell>
          <cell r="L4">
            <v>17</v>
          </cell>
        </row>
        <row r="5">
          <cell r="F5">
            <v>59</v>
          </cell>
          <cell r="L5">
            <v>103</v>
          </cell>
        </row>
        <row r="6">
          <cell r="L6">
            <v>6</v>
          </cell>
        </row>
        <row r="7">
          <cell r="L7">
            <v>103</v>
          </cell>
        </row>
        <row r="8">
          <cell r="L8">
            <v>59</v>
          </cell>
        </row>
        <row r="10">
          <cell r="L10">
            <v>42</v>
          </cell>
        </row>
        <row r="11">
          <cell r="L11">
            <v>87</v>
          </cell>
        </row>
        <row r="12">
          <cell r="L12">
            <v>56</v>
          </cell>
        </row>
        <row r="14">
          <cell r="L14">
            <v>24</v>
          </cell>
        </row>
        <row r="15">
          <cell r="L15">
            <v>67</v>
          </cell>
        </row>
        <row r="16">
          <cell r="L16">
            <v>38</v>
          </cell>
        </row>
        <row r="17">
          <cell r="L17">
            <v>13</v>
          </cell>
        </row>
        <row r="18">
          <cell r="L18">
            <v>91</v>
          </cell>
        </row>
        <row r="19">
          <cell r="L19">
            <v>10</v>
          </cell>
        </row>
        <row r="20">
          <cell r="L20">
            <v>21</v>
          </cell>
        </row>
        <row r="21">
          <cell r="L21">
            <v>66</v>
          </cell>
        </row>
        <row r="22">
          <cell r="L22">
            <v>161</v>
          </cell>
        </row>
        <row r="23">
          <cell r="L23">
            <v>32</v>
          </cell>
        </row>
        <row r="24">
          <cell r="L24">
            <v>24</v>
          </cell>
        </row>
        <row r="25">
          <cell r="L25">
            <v>9</v>
          </cell>
        </row>
        <row r="26">
          <cell r="L26">
            <v>11</v>
          </cell>
        </row>
        <row r="28">
          <cell r="L28">
            <v>82</v>
          </cell>
        </row>
        <row r="29">
          <cell r="L29">
            <v>44</v>
          </cell>
        </row>
        <row r="30">
          <cell r="L30">
            <v>42</v>
          </cell>
        </row>
        <row r="31">
          <cell r="L31">
            <v>27</v>
          </cell>
        </row>
        <row r="32">
          <cell r="L32">
            <v>120</v>
          </cell>
        </row>
        <row r="33">
          <cell r="L33">
            <v>57</v>
          </cell>
        </row>
        <row r="35">
          <cell r="L35">
            <v>71</v>
          </cell>
        </row>
        <row r="36">
          <cell r="L36">
            <v>61</v>
          </cell>
        </row>
        <row r="37">
          <cell r="L37">
            <v>20</v>
          </cell>
        </row>
        <row r="38">
          <cell r="L38">
            <v>67</v>
          </cell>
        </row>
        <row r="39">
          <cell r="L39">
            <v>46</v>
          </cell>
        </row>
        <row r="40">
          <cell r="L40">
            <v>9</v>
          </cell>
        </row>
      </sheetData>
      <sheetData sheetId="6">
        <row r="4">
          <cell r="C4">
            <v>0</v>
          </cell>
          <cell r="F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7">
        <row r="4">
          <cell r="C4">
            <v>0</v>
          </cell>
        </row>
        <row r="5">
          <cell r="F5">
            <v>0</v>
          </cell>
        </row>
        <row r="6">
          <cell r="F6">
            <v>0</v>
          </cell>
        </row>
        <row r="7">
          <cell r="F7">
            <v>0</v>
          </cell>
        </row>
        <row r="8">
          <cell r="F8">
            <v>0</v>
          </cell>
        </row>
        <row r="10">
          <cell r="F10">
            <v>0</v>
          </cell>
        </row>
        <row r="11">
          <cell r="F11">
            <v>0</v>
          </cell>
        </row>
        <row r="12">
          <cell r="F12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  <row r="18">
          <cell r="F18">
            <v>0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  <row r="23">
          <cell r="F23">
            <v>0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29"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  <row r="32">
          <cell r="F32">
            <v>0</v>
          </cell>
        </row>
        <row r="33">
          <cell r="F33">
            <v>0</v>
          </cell>
        </row>
        <row r="35">
          <cell r="F35">
            <v>0</v>
          </cell>
        </row>
        <row r="36">
          <cell r="F36">
            <v>0</v>
          </cell>
        </row>
        <row r="37">
          <cell r="F37">
            <v>0</v>
          </cell>
        </row>
        <row r="38">
          <cell r="F38">
            <v>0</v>
          </cell>
        </row>
        <row r="39">
          <cell r="F39">
            <v>0</v>
          </cell>
        </row>
        <row r="40">
          <cell r="F40">
            <v>0</v>
          </cell>
        </row>
      </sheetData>
      <sheetData sheetId="8">
        <row r="4">
          <cell r="C4">
            <v>5</v>
          </cell>
          <cell r="D4">
            <v>14</v>
          </cell>
          <cell r="E4">
            <v>15</v>
          </cell>
          <cell r="F4">
            <v>4</v>
          </cell>
          <cell r="G4">
            <v>22</v>
          </cell>
          <cell r="H4">
            <v>13</v>
          </cell>
          <cell r="I4">
            <v>13</v>
          </cell>
          <cell r="J4">
            <v>1</v>
          </cell>
          <cell r="K4">
            <v>17</v>
          </cell>
          <cell r="L4">
            <v>18</v>
          </cell>
        </row>
        <row r="5">
          <cell r="C5">
            <v>10</v>
          </cell>
          <cell r="D5">
            <v>16</v>
          </cell>
          <cell r="E5">
            <v>10</v>
          </cell>
          <cell r="F5">
            <v>11</v>
          </cell>
          <cell r="G5">
            <v>8</v>
          </cell>
          <cell r="H5">
            <v>13</v>
          </cell>
          <cell r="I5">
            <v>6</v>
          </cell>
          <cell r="J5">
            <v>0</v>
          </cell>
          <cell r="K5">
            <v>5</v>
          </cell>
          <cell r="L5">
            <v>2</v>
          </cell>
        </row>
        <row r="6">
          <cell r="C6">
            <v>2</v>
          </cell>
          <cell r="D6">
            <v>0</v>
          </cell>
          <cell r="E6">
            <v>2</v>
          </cell>
          <cell r="F6">
            <v>11</v>
          </cell>
          <cell r="G6">
            <v>5</v>
          </cell>
          <cell r="H6">
            <v>5</v>
          </cell>
          <cell r="I6">
            <v>6</v>
          </cell>
          <cell r="J6">
            <v>14</v>
          </cell>
          <cell r="K6">
            <v>7</v>
          </cell>
          <cell r="L6">
            <v>9</v>
          </cell>
        </row>
        <row r="7">
          <cell r="C7">
            <v>22</v>
          </cell>
          <cell r="D7">
            <v>17</v>
          </cell>
          <cell r="E7">
            <v>13</v>
          </cell>
          <cell r="F7">
            <v>27</v>
          </cell>
          <cell r="G7">
            <v>10</v>
          </cell>
          <cell r="H7">
            <v>16</v>
          </cell>
          <cell r="I7">
            <v>6</v>
          </cell>
          <cell r="J7">
            <v>4</v>
          </cell>
          <cell r="K7">
            <v>16</v>
          </cell>
          <cell r="L7">
            <v>14</v>
          </cell>
        </row>
        <row r="8">
          <cell r="C8">
            <v>5</v>
          </cell>
          <cell r="D8">
            <v>2</v>
          </cell>
          <cell r="E8">
            <v>2</v>
          </cell>
          <cell r="F8">
            <v>4</v>
          </cell>
          <cell r="G8">
            <v>0</v>
          </cell>
          <cell r="H8">
            <v>4</v>
          </cell>
          <cell r="I8">
            <v>3</v>
          </cell>
          <cell r="J8">
            <v>1</v>
          </cell>
          <cell r="K8">
            <v>2</v>
          </cell>
          <cell r="L8">
            <v>3</v>
          </cell>
        </row>
        <row r="10">
          <cell r="C10">
            <v>18</v>
          </cell>
          <cell r="D10">
            <v>7</v>
          </cell>
          <cell r="E10">
            <v>1</v>
          </cell>
          <cell r="F10">
            <v>6</v>
          </cell>
          <cell r="G10">
            <v>3</v>
          </cell>
          <cell r="H10">
            <v>12</v>
          </cell>
          <cell r="I10">
            <v>6</v>
          </cell>
          <cell r="J10">
            <v>10</v>
          </cell>
          <cell r="K10">
            <v>16</v>
          </cell>
          <cell r="L10">
            <v>6</v>
          </cell>
        </row>
        <row r="11">
          <cell r="C11">
            <v>51</v>
          </cell>
          <cell r="D11">
            <v>67</v>
          </cell>
          <cell r="E11">
            <v>57</v>
          </cell>
          <cell r="F11">
            <v>50</v>
          </cell>
          <cell r="G11">
            <v>27</v>
          </cell>
          <cell r="H11">
            <v>22</v>
          </cell>
          <cell r="I11">
            <v>35</v>
          </cell>
          <cell r="J11">
            <v>27</v>
          </cell>
          <cell r="K11">
            <v>44</v>
          </cell>
          <cell r="L11">
            <v>36</v>
          </cell>
        </row>
        <row r="12">
          <cell r="C12">
            <v>32</v>
          </cell>
          <cell r="D12">
            <v>24</v>
          </cell>
          <cell r="E12">
            <v>23</v>
          </cell>
          <cell r="F12">
            <v>9</v>
          </cell>
          <cell r="G12">
            <v>24</v>
          </cell>
          <cell r="H12">
            <v>32</v>
          </cell>
          <cell r="I12">
            <v>35</v>
          </cell>
          <cell r="J12">
            <v>48</v>
          </cell>
          <cell r="K12">
            <v>28</v>
          </cell>
          <cell r="L12">
            <v>28</v>
          </cell>
        </row>
        <row r="14">
          <cell r="C14">
            <v>10</v>
          </cell>
          <cell r="D14">
            <v>14</v>
          </cell>
          <cell r="E14">
            <v>18</v>
          </cell>
          <cell r="F14">
            <v>13</v>
          </cell>
          <cell r="G14">
            <v>8</v>
          </cell>
          <cell r="H14">
            <v>12</v>
          </cell>
          <cell r="I14">
            <v>18</v>
          </cell>
          <cell r="J14">
            <v>7</v>
          </cell>
          <cell r="K14">
            <v>21</v>
          </cell>
          <cell r="L14">
            <v>23</v>
          </cell>
        </row>
        <row r="15">
          <cell r="C15">
            <v>14</v>
          </cell>
          <cell r="D15">
            <v>20</v>
          </cell>
          <cell r="E15">
            <v>8</v>
          </cell>
          <cell r="F15">
            <v>8</v>
          </cell>
          <cell r="G15">
            <v>8</v>
          </cell>
          <cell r="H15">
            <v>9</v>
          </cell>
          <cell r="I15">
            <v>6</v>
          </cell>
          <cell r="J15">
            <v>9</v>
          </cell>
          <cell r="K15">
            <v>23</v>
          </cell>
          <cell r="L15">
            <v>15</v>
          </cell>
        </row>
        <row r="16">
          <cell r="C16">
            <v>23</v>
          </cell>
          <cell r="D16">
            <v>24</v>
          </cell>
          <cell r="E16">
            <v>9</v>
          </cell>
          <cell r="F16">
            <v>17</v>
          </cell>
          <cell r="G16">
            <v>19</v>
          </cell>
          <cell r="H16">
            <v>13</v>
          </cell>
          <cell r="I16">
            <v>30</v>
          </cell>
          <cell r="J16">
            <v>28</v>
          </cell>
          <cell r="K16">
            <v>19</v>
          </cell>
          <cell r="L16">
            <v>16</v>
          </cell>
        </row>
        <row r="17">
          <cell r="C17">
            <v>111</v>
          </cell>
          <cell r="D17">
            <v>66</v>
          </cell>
          <cell r="E17">
            <v>102</v>
          </cell>
          <cell r="F17">
            <v>100</v>
          </cell>
          <cell r="G17">
            <v>106</v>
          </cell>
          <cell r="H17">
            <v>82</v>
          </cell>
          <cell r="I17">
            <v>104</v>
          </cell>
          <cell r="J17">
            <v>66</v>
          </cell>
          <cell r="K17">
            <v>73</v>
          </cell>
          <cell r="L17">
            <v>86</v>
          </cell>
        </row>
        <row r="18">
          <cell r="C18">
            <v>27</v>
          </cell>
          <cell r="D18">
            <v>12</v>
          </cell>
          <cell r="E18">
            <v>18</v>
          </cell>
          <cell r="F18">
            <v>24</v>
          </cell>
          <cell r="G18">
            <v>5</v>
          </cell>
          <cell r="H18">
            <v>5</v>
          </cell>
          <cell r="I18">
            <v>7</v>
          </cell>
          <cell r="J18">
            <v>0</v>
          </cell>
          <cell r="K18">
            <v>2</v>
          </cell>
          <cell r="L18">
            <v>22</v>
          </cell>
        </row>
        <row r="19">
          <cell r="C19">
            <v>6</v>
          </cell>
          <cell r="D19">
            <v>8</v>
          </cell>
          <cell r="E19">
            <v>2</v>
          </cell>
          <cell r="F19">
            <v>1</v>
          </cell>
          <cell r="G19">
            <v>4</v>
          </cell>
          <cell r="H19">
            <v>7</v>
          </cell>
          <cell r="I19">
            <v>5</v>
          </cell>
          <cell r="J19">
            <v>5</v>
          </cell>
          <cell r="K19">
            <v>9</v>
          </cell>
          <cell r="L19">
            <v>5</v>
          </cell>
        </row>
        <row r="20">
          <cell r="C20">
            <v>9</v>
          </cell>
          <cell r="D20">
            <v>1</v>
          </cell>
          <cell r="E20">
            <v>15</v>
          </cell>
          <cell r="F20">
            <v>9</v>
          </cell>
          <cell r="G20">
            <v>14</v>
          </cell>
          <cell r="H20">
            <v>14</v>
          </cell>
          <cell r="I20">
            <v>16</v>
          </cell>
          <cell r="J20">
            <v>9</v>
          </cell>
          <cell r="K20">
            <v>20</v>
          </cell>
          <cell r="L20">
            <v>13</v>
          </cell>
        </row>
        <row r="21">
          <cell r="C21">
            <v>15</v>
          </cell>
          <cell r="D21">
            <v>17</v>
          </cell>
          <cell r="E21">
            <v>14</v>
          </cell>
          <cell r="F21">
            <v>19</v>
          </cell>
          <cell r="G21">
            <v>18</v>
          </cell>
          <cell r="H21">
            <v>3</v>
          </cell>
          <cell r="I21">
            <v>5</v>
          </cell>
          <cell r="J21">
            <v>0</v>
          </cell>
          <cell r="K21">
            <v>27</v>
          </cell>
          <cell r="L21">
            <v>17</v>
          </cell>
        </row>
        <row r="22">
          <cell r="C22">
            <v>24</v>
          </cell>
          <cell r="D22">
            <v>27</v>
          </cell>
          <cell r="E22">
            <v>21</v>
          </cell>
          <cell r="F22">
            <v>23</v>
          </cell>
          <cell r="G22">
            <v>22</v>
          </cell>
          <cell r="H22">
            <v>16</v>
          </cell>
          <cell r="I22">
            <v>19</v>
          </cell>
          <cell r="J22">
            <v>7</v>
          </cell>
          <cell r="K22">
            <v>7</v>
          </cell>
          <cell r="L22">
            <v>19</v>
          </cell>
        </row>
        <row r="23">
          <cell r="C23">
            <v>11</v>
          </cell>
          <cell r="D23">
            <v>12</v>
          </cell>
          <cell r="E23">
            <v>10</v>
          </cell>
          <cell r="F23">
            <v>6</v>
          </cell>
          <cell r="G23">
            <v>10</v>
          </cell>
          <cell r="H23">
            <v>6</v>
          </cell>
          <cell r="I23">
            <v>19</v>
          </cell>
          <cell r="J23">
            <v>10</v>
          </cell>
          <cell r="K23">
            <v>23</v>
          </cell>
          <cell r="L23">
            <v>20</v>
          </cell>
        </row>
        <row r="24">
          <cell r="C24">
            <v>10</v>
          </cell>
          <cell r="D24">
            <v>23</v>
          </cell>
          <cell r="E24">
            <v>8</v>
          </cell>
          <cell r="F24">
            <v>10</v>
          </cell>
          <cell r="G24">
            <v>20</v>
          </cell>
          <cell r="H24">
            <v>8</v>
          </cell>
          <cell r="I24">
            <v>26</v>
          </cell>
          <cell r="J24">
            <v>7</v>
          </cell>
          <cell r="K24">
            <v>18</v>
          </cell>
          <cell r="L24">
            <v>23</v>
          </cell>
        </row>
        <row r="25">
          <cell r="C25">
            <v>3</v>
          </cell>
          <cell r="D25">
            <v>3</v>
          </cell>
          <cell r="E25">
            <v>0</v>
          </cell>
          <cell r="F25">
            <v>1</v>
          </cell>
          <cell r="G25">
            <v>1</v>
          </cell>
          <cell r="H25">
            <v>3</v>
          </cell>
          <cell r="I25">
            <v>6</v>
          </cell>
          <cell r="J25">
            <v>9</v>
          </cell>
          <cell r="K25">
            <v>2</v>
          </cell>
          <cell r="L25">
            <v>8</v>
          </cell>
        </row>
        <row r="26">
          <cell r="C26">
            <v>7</v>
          </cell>
          <cell r="D26">
            <v>3</v>
          </cell>
          <cell r="E26">
            <v>2</v>
          </cell>
          <cell r="F26">
            <v>0</v>
          </cell>
          <cell r="G26">
            <v>1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  <cell r="L26">
            <v>8</v>
          </cell>
        </row>
        <row r="28">
          <cell r="C28">
            <v>9</v>
          </cell>
          <cell r="D28">
            <v>15</v>
          </cell>
          <cell r="E28">
            <v>14</v>
          </cell>
          <cell r="F28">
            <v>24</v>
          </cell>
          <cell r="G28">
            <v>19</v>
          </cell>
          <cell r="H28">
            <v>12</v>
          </cell>
          <cell r="I28">
            <v>19</v>
          </cell>
          <cell r="J28">
            <v>7</v>
          </cell>
          <cell r="K28">
            <v>6</v>
          </cell>
          <cell r="L28">
            <v>1</v>
          </cell>
        </row>
        <row r="29">
          <cell r="C29">
            <v>11</v>
          </cell>
          <cell r="D29">
            <v>14</v>
          </cell>
          <cell r="E29">
            <v>18</v>
          </cell>
          <cell r="F29">
            <v>14</v>
          </cell>
          <cell r="G29">
            <v>15</v>
          </cell>
          <cell r="H29">
            <v>19</v>
          </cell>
          <cell r="I29">
            <v>17</v>
          </cell>
          <cell r="J29">
            <v>19</v>
          </cell>
          <cell r="K29">
            <v>12</v>
          </cell>
          <cell r="L29">
            <v>1</v>
          </cell>
        </row>
        <row r="30">
          <cell r="C30">
            <v>8</v>
          </cell>
          <cell r="D30">
            <v>8</v>
          </cell>
          <cell r="E30">
            <v>0</v>
          </cell>
          <cell r="F30">
            <v>3</v>
          </cell>
          <cell r="G30">
            <v>0</v>
          </cell>
          <cell r="H30">
            <v>3</v>
          </cell>
          <cell r="I30">
            <v>0</v>
          </cell>
          <cell r="J30">
            <v>2</v>
          </cell>
          <cell r="K30">
            <v>5</v>
          </cell>
          <cell r="L30">
            <v>14</v>
          </cell>
        </row>
        <row r="31">
          <cell r="C31">
            <v>4</v>
          </cell>
          <cell r="D31">
            <v>5</v>
          </cell>
          <cell r="E31">
            <v>6</v>
          </cell>
          <cell r="F31">
            <v>3</v>
          </cell>
          <cell r="G31">
            <v>7</v>
          </cell>
          <cell r="H31">
            <v>4</v>
          </cell>
          <cell r="I31">
            <v>6</v>
          </cell>
          <cell r="J31">
            <v>15</v>
          </cell>
          <cell r="K31">
            <v>3</v>
          </cell>
          <cell r="L31">
            <v>5</v>
          </cell>
        </row>
        <row r="32">
          <cell r="C32">
            <v>10</v>
          </cell>
          <cell r="D32">
            <v>23</v>
          </cell>
          <cell r="E32">
            <v>13</v>
          </cell>
          <cell r="F32">
            <v>14</v>
          </cell>
          <cell r="G32">
            <v>14</v>
          </cell>
          <cell r="H32">
            <v>14</v>
          </cell>
          <cell r="I32">
            <v>13</v>
          </cell>
          <cell r="J32">
            <v>5</v>
          </cell>
          <cell r="K32">
            <v>7</v>
          </cell>
          <cell r="L32">
            <v>7</v>
          </cell>
        </row>
        <row r="33">
          <cell r="C33">
            <v>15</v>
          </cell>
          <cell r="D33">
            <v>18</v>
          </cell>
          <cell r="E33">
            <v>11</v>
          </cell>
          <cell r="F33">
            <v>29</v>
          </cell>
          <cell r="G33">
            <v>20</v>
          </cell>
          <cell r="H33">
            <v>18</v>
          </cell>
          <cell r="I33">
            <v>13</v>
          </cell>
          <cell r="J33">
            <v>22</v>
          </cell>
          <cell r="K33">
            <v>23</v>
          </cell>
          <cell r="L33">
            <v>18</v>
          </cell>
        </row>
        <row r="34">
          <cell r="C34">
            <v>83</v>
          </cell>
          <cell r="D34">
            <v>24</v>
          </cell>
          <cell r="E34">
            <v>62</v>
          </cell>
          <cell r="F34">
            <v>84</v>
          </cell>
          <cell r="G34">
            <v>53</v>
          </cell>
          <cell r="H34">
            <v>80</v>
          </cell>
          <cell r="I34">
            <v>61</v>
          </cell>
          <cell r="J34">
            <v>42</v>
          </cell>
          <cell r="K34">
            <v>77</v>
          </cell>
          <cell r="L34">
            <v>69</v>
          </cell>
        </row>
        <row r="35">
          <cell r="C35">
            <v>4</v>
          </cell>
          <cell r="D35">
            <v>9</v>
          </cell>
          <cell r="E35">
            <v>11</v>
          </cell>
          <cell r="F35">
            <v>1</v>
          </cell>
          <cell r="G35">
            <v>2</v>
          </cell>
          <cell r="H35">
            <v>8</v>
          </cell>
          <cell r="I35">
            <v>5</v>
          </cell>
          <cell r="J35">
            <v>3</v>
          </cell>
          <cell r="K35">
            <v>7</v>
          </cell>
          <cell r="L35">
            <v>1</v>
          </cell>
        </row>
        <row r="36">
          <cell r="C36">
            <v>20</v>
          </cell>
          <cell r="D36">
            <v>21</v>
          </cell>
          <cell r="E36">
            <v>19</v>
          </cell>
          <cell r="F36">
            <v>42</v>
          </cell>
          <cell r="G36">
            <v>12</v>
          </cell>
          <cell r="H36">
            <v>14</v>
          </cell>
          <cell r="I36">
            <v>16</v>
          </cell>
          <cell r="J36">
            <v>8</v>
          </cell>
          <cell r="K36">
            <v>9</v>
          </cell>
          <cell r="L36">
            <v>8</v>
          </cell>
        </row>
        <row r="37">
          <cell r="C37">
            <v>10</v>
          </cell>
          <cell r="D37">
            <v>7</v>
          </cell>
          <cell r="E37">
            <v>0</v>
          </cell>
          <cell r="F37">
            <v>5</v>
          </cell>
          <cell r="G37">
            <v>8</v>
          </cell>
          <cell r="H37">
            <v>0</v>
          </cell>
          <cell r="I37">
            <v>3</v>
          </cell>
          <cell r="J37">
            <v>1</v>
          </cell>
          <cell r="K37">
            <v>0</v>
          </cell>
          <cell r="L37">
            <v>5</v>
          </cell>
        </row>
        <row r="38">
          <cell r="C38">
            <v>9</v>
          </cell>
          <cell r="D38">
            <v>11</v>
          </cell>
          <cell r="E38">
            <v>8</v>
          </cell>
          <cell r="F38">
            <v>10</v>
          </cell>
          <cell r="G38">
            <v>3</v>
          </cell>
          <cell r="H38">
            <v>1</v>
          </cell>
          <cell r="I38">
            <v>1</v>
          </cell>
          <cell r="J38">
            <v>5</v>
          </cell>
          <cell r="K38">
            <v>0</v>
          </cell>
          <cell r="L38">
            <v>2</v>
          </cell>
        </row>
        <row r="39">
          <cell r="C39">
            <v>12</v>
          </cell>
          <cell r="D39">
            <v>10</v>
          </cell>
          <cell r="E39">
            <v>9</v>
          </cell>
          <cell r="F39">
            <v>9</v>
          </cell>
          <cell r="G39">
            <v>2</v>
          </cell>
          <cell r="H39">
            <v>6</v>
          </cell>
          <cell r="I39">
            <v>4</v>
          </cell>
          <cell r="J39">
            <v>1</v>
          </cell>
          <cell r="K39">
            <v>7</v>
          </cell>
          <cell r="L39">
            <v>2</v>
          </cell>
        </row>
        <row r="40">
          <cell r="C40">
            <v>5</v>
          </cell>
          <cell r="D40">
            <v>6</v>
          </cell>
          <cell r="E40">
            <v>6</v>
          </cell>
          <cell r="F40">
            <v>3</v>
          </cell>
          <cell r="G40">
            <v>19</v>
          </cell>
          <cell r="H40">
            <v>18</v>
          </cell>
          <cell r="I40">
            <v>17</v>
          </cell>
          <cell r="J40">
            <v>18</v>
          </cell>
          <cell r="K40">
            <v>9</v>
          </cell>
          <cell r="L40">
            <v>10</v>
          </cell>
        </row>
      </sheetData>
      <sheetData sheetId="9">
        <row r="4">
          <cell r="C4">
            <v>1</v>
          </cell>
          <cell r="D4">
            <v>1</v>
          </cell>
          <cell r="E4">
            <v>4</v>
          </cell>
          <cell r="F4">
            <v>0</v>
          </cell>
          <cell r="G4">
            <v>9</v>
          </cell>
          <cell r="H4">
            <v>5</v>
          </cell>
          <cell r="I4">
            <v>3</v>
          </cell>
          <cell r="J4">
            <v>0</v>
          </cell>
          <cell r="K4">
            <v>4</v>
          </cell>
          <cell r="L4">
            <v>7</v>
          </cell>
        </row>
        <row r="5">
          <cell r="C5">
            <v>5</v>
          </cell>
          <cell r="D5">
            <v>6</v>
          </cell>
          <cell r="E5">
            <v>3</v>
          </cell>
          <cell r="F5">
            <v>0</v>
          </cell>
          <cell r="G5">
            <v>5</v>
          </cell>
          <cell r="H5">
            <v>5</v>
          </cell>
          <cell r="I5">
            <v>4</v>
          </cell>
          <cell r="J5">
            <v>0</v>
          </cell>
          <cell r="K5">
            <v>2</v>
          </cell>
          <cell r="L5">
            <v>2</v>
          </cell>
        </row>
        <row r="6">
          <cell r="C6">
            <v>1</v>
          </cell>
          <cell r="D6">
            <v>0</v>
          </cell>
          <cell r="E6">
            <v>0</v>
          </cell>
          <cell r="F6">
            <v>3</v>
          </cell>
          <cell r="G6">
            <v>1</v>
          </cell>
          <cell r="H6">
            <v>4</v>
          </cell>
          <cell r="I6">
            <v>5</v>
          </cell>
          <cell r="J6">
            <v>3</v>
          </cell>
          <cell r="K6">
            <v>1</v>
          </cell>
          <cell r="L6">
            <v>4</v>
          </cell>
        </row>
        <row r="7">
          <cell r="C7">
            <v>9</v>
          </cell>
          <cell r="D7">
            <v>5</v>
          </cell>
          <cell r="E7">
            <v>3</v>
          </cell>
          <cell r="F7">
            <v>9</v>
          </cell>
          <cell r="G7">
            <v>2</v>
          </cell>
          <cell r="H7">
            <v>6</v>
          </cell>
          <cell r="I7">
            <v>3</v>
          </cell>
          <cell r="J7">
            <v>3</v>
          </cell>
          <cell r="K7">
            <v>7</v>
          </cell>
          <cell r="L7">
            <v>10</v>
          </cell>
        </row>
        <row r="8">
          <cell r="C8">
            <v>2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2</v>
          </cell>
          <cell r="I8">
            <v>0</v>
          </cell>
          <cell r="J8">
            <v>1</v>
          </cell>
          <cell r="K8">
            <v>1</v>
          </cell>
          <cell r="L8">
            <v>1</v>
          </cell>
        </row>
        <row r="10">
          <cell r="C10">
            <v>2</v>
          </cell>
          <cell r="D10">
            <v>4</v>
          </cell>
          <cell r="E10">
            <v>1</v>
          </cell>
          <cell r="F10">
            <v>1</v>
          </cell>
          <cell r="G10">
            <v>1</v>
          </cell>
          <cell r="H10">
            <v>4</v>
          </cell>
          <cell r="I10">
            <v>2</v>
          </cell>
          <cell r="J10">
            <v>1</v>
          </cell>
          <cell r="K10">
            <v>0</v>
          </cell>
          <cell r="L10">
            <v>1</v>
          </cell>
        </row>
        <row r="11">
          <cell r="C11">
            <v>40</v>
          </cell>
          <cell r="D11">
            <v>44</v>
          </cell>
          <cell r="E11">
            <v>45</v>
          </cell>
          <cell r="F11">
            <v>36</v>
          </cell>
          <cell r="G11">
            <v>20</v>
          </cell>
          <cell r="H11">
            <v>10</v>
          </cell>
          <cell r="I11">
            <v>23</v>
          </cell>
          <cell r="J11">
            <v>14</v>
          </cell>
          <cell r="K11">
            <v>28</v>
          </cell>
          <cell r="L11">
            <v>27</v>
          </cell>
        </row>
        <row r="12">
          <cell r="C12">
            <v>19</v>
          </cell>
          <cell r="D12">
            <v>12</v>
          </cell>
          <cell r="E12">
            <v>17</v>
          </cell>
          <cell r="F12">
            <v>7</v>
          </cell>
          <cell r="G12">
            <v>20</v>
          </cell>
          <cell r="H12">
            <v>16</v>
          </cell>
          <cell r="I12">
            <v>19</v>
          </cell>
          <cell r="J12">
            <v>23</v>
          </cell>
          <cell r="K12">
            <v>11</v>
          </cell>
          <cell r="L12">
            <v>20</v>
          </cell>
        </row>
        <row r="14">
          <cell r="C14">
            <v>5</v>
          </cell>
          <cell r="D14">
            <v>5</v>
          </cell>
          <cell r="E14">
            <v>7</v>
          </cell>
          <cell r="F14">
            <v>8</v>
          </cell>
          <cell r="G14">
            <v>6</v>
          </cell>
          <cell r="H14">
            <v>7</v>
          </cell>
          <cell r="I14">
            <v>4</v>
          </cell>
          <cell r="J14">
            <v>4</v>
          </cell>
          <cell r="K14">
            <v>5</v>
          </cell>
          <cell r="L14">
            <v>13</v>
          </cell>
        </row>
        <row r="15">
          <cell r="C15">
            <v>3</v>
          </cell>
          <cell r="D15">
            <v>6</v>
          </cell>
          <cell r="E15">
            <v>2</v>
          </cell>
          <cell r="F15">
            <v>2</v>
          </cell>
          <cell r="G15">
            <v>2</v>
          </cell>
          <cell r="H15">
            <v>4</v>
          </cell>
          <cell r="I15">
            <v>3</v>
          </cell>
          <cell r="J15">
            <v>4</v>
          </cell>
          <cell r="K15">
            <v>7</v>
          </cell>
          <cell r="L15">
            <v>8</v>
          </cell>
        </row>
        <row r="16">
          <cell r="C16">
            <v>3</v>
          </cell>
          <cell r="D16">
            <v>7</v>
          </cell>
          <cell r="E16">
            <v>5</v>
          </cell>
          <cell r="F16">
            <v>4</v>
          </cell>
          <cell r="G16">
            <v>5</v>
          </cell>
          <cell r="H16">
            <v>6</v>
          </cell>
          <cell r="I16">
            <v>8</v>
          </cell>
          <cell r="J16">
            <v>6</v>
          </cell>
          <cell r="K16">
            <v>0</v>
          </cell>
          <cell r="L16">
            <v>9</v>
          </cell>
        </row>
        <row r="17">
          <cell r="C17">
            <v>108</v>
          </cell>
          <cell r="D17">
            <v>63</v>
          </cell>
          <cell r="E17">
            <v>97</v>
          </cell>
          <cell r="F17">
            <v>91</v>
          </cell>
          <cell r="G17">
            <v>99</v>
          </cell>
          <cell r="H17">
            <v>76</v>
          </cell>
          <cell r="I17">
            <v>95</v>
          </cell>
          <cell r="J17">
            <v>60</v>
          </cell>
          <cell r="K17">
            <v>65</v>
          </cell>
          <cell r="L17">
            <v>83</v>
          </cell>
        </row>
        <row r="18">
          <cell r="C18">
            <v>4</v>
          </cell>
          <cell r="D18">
            <v>1</v>
          </cell>
          <cell r="E18">
            <v>2</v>
          </cell>
          <cell r="F18">
            <v>5</v>
          </cell>
          <cell r="G18">
            <v>0</v>
          </cell>
          <cell r="H18">
            <v>5</v>
          </cell>
          <cell r="I18">
            <v>6</v>
          </cell>
          <cell r="J18">
            <v>0</v>
          </cell>
          <cell r="K18">
            <v>2</v>
          </cell>
          <cell r="L18">
            <v>3</v>
          </cell>
        </row>
        <row r="19">
          <cell r="C19">
            <v>1</v>
          </cell>
          <cell r="D19">
            <v>2</v>
          </cell>
          <cell r="E19">
            <v>1</v>
          </cell>
          <cell r="F19">
            <v>0</v>
          </cell>
          <cell r="G19">
            <v>1</v>
          </cell>
          <cell r="H19">
            <v>0</v>
          </cell>
          <cell r="I19">
            <v>0</v>
          </cell>
          <cell r="J19">
            <v>2</v>
          </cell>
          <cell r="K19">
            <v>0</v>
          </cell>
          <cell r="L19">
            <v>1</v>
          </cell>
        </row>
        <row r="20">
          <cell r="C20">
            <v>4</v>
          </cell>
          <cell r="D20">
            <v>1</v>
          </cell>
          <cell r="E20">
            <v>7</v>
          </cell>
          <cell r="F20">
            <v>4</v>
          </cell>
          <cell r="G20">
            <v>6</v>
          </cell>
          <cell r="H20">
            <v>3</v>
          </cell>
          <cell r="I20">
            <v>6</v>
          </cell>
          <cell r="J20">
            <v>3</v>
          </cell>
          <cell r="K20">
            <v>5</v>
          </cell>
          <cell r="L20">
            <v>6</v>
          </cell>
        </row>
        <row r="21">
          <cell r="C21">
            <v>5</v>
          </cell>
          <cell r="D21">
            <v>6</v>
          </cell>
          <cell r="E21">
            <v>2</v>
          </cell>
          <cell r="F21">
            <v>7</v>
          </cell>
          <cell r="G21">
            <v>9</v>
          </cell>
          <cell r="H21">
            <v>2</v>
          </cell>
          <cell r="I21">
            <v>3</v>
          </cell>
          <cell r="J21">
            <v>0</v>
          </cell>
          <cell r="K21">
            <v>12</v>
          </cell>
          <cell r="L21">
            <v>6</v>
          </cell>
        </row>
        <row r="22">
          <cell r="C22">
            <v>6</v>
          </cell>
          <cell r="D22">
            <v>11</v>
          </cell>
          <cell r="E22">
            <v>7</v>
          </cell>
          <cell r="F22">
            <v>9</v>
          </cell>
          <cell r="G22">
            <v>16</v>
          </cell>
          <cell r="H22">
            <v>13</v>
          </cell>
          <cell r="I22">
            <v>8</v>
          </cell>
          <cell r="J22">
            <v>3</v>
          </cell>
          <cell r="K22">
            <v>2</v>
          </cell>
          <cell r="L22">
            <v>8</v>
          </cell>
        </row>
        <row r="23">
          <cell r="C23">
            <v>8</v>
          </cell>
          <cell r="D23">
            <v>4</v>
          </cell>
          <cell r="E23">
            <v>5</v>
          </cell>
          <cell r="F23">
            <v>2</v>
          </cell>
          <cell r="G23">
            <v>5</v>
          </cell>
          <cell r="H23">
            <v>1</v>
          </cell>
          <cell r="I23">
            <v>4</v>
          </cell>
          <cell r="J23">
            <v>2</v>
          </cell>
          <cell r="K23">
            <v>9</v>
          </cell>
          <cell r="L23">
            <v>13</v>
          </cell>
        </row>
        <row r="24">
          <cell r="C24">
            <v>10</v>
          </cell>
          <cell r="D24">
            <v>22</v>
          </cell>
          <cell r="E24">
            <v>7</v>
          </cell>
          <cell r="F24">
            <v>10</v>
          </cell>
          <cell r="G24">
            <v>20</v>
          </cell>
          <cell r="H24">
            <v>8</v>
          </cell>
          <cell r="I24">
            <v>24</v>
          </cell>
          <cell r="J24">
            <v>7</v>
          </cell>
          <cell r="K24">
            <v>9</v>
          </cell>
          <cell r="L24">
            <v>19</v>
          </cell>
        </row>
        <row r="25">
          <cell r="C25">
            <v>1</v>
          </cell>
          <cell r="D25">
            <v>0</v>
          </cell>
          <cell r="E25">
            <v>0</v>
          </cell>
          <cell r="F25">
            <v>1</v>
          </cell>
          <cell r="G25">
            <v>0</v>
          </cell>
          <cell r="H25">
            <v>2</v>
          </cell>
          <cell r="I25">
            <v>2</v>
          </cell>
          <cell r="J25">
            <v>0</v>
          </cell>
          <cell r="K25">
            <v>2</v>
          </cell>
          <cell r="L25">
            <v>0</v>
          </cell>
        </row>
        <row r="26">
          <cell r="C26">
            <v>5</v>
          </cell>
          <cell r="D26">
            <v>0</v>
          </cell>
          <cell r="E26">
            <v>1</v>
          </cell>
          <cell r="F26">
            <v>0</v>
          </cell>
          <cell r="G26">
            <v>1</v>
          </cell>
          <cell r="H26">
            <v>2</v>
          </cell>
          <cell r="I26">
            <v>2</v>
          </cell>
          <cell r="J26">
            <v>2</v>
          </cell>
          <cell r="K26">
            <v>2</v>
          </cell>
          <cell r="L26">
            <v>5</v>
          </cell>
        </row>
        <row r="28">
          <cell r="C28">
            <v>1</v>
          </cell>
          <cell r="D28">
            <v>2</v>
          </cell>
          <cell r="E28">
            <v>3</v>
          </cell>
          <cell r="F28">
            <v>4</v>
          </cell>
          <cell r="G28">
            <v>2</v>
          </cell>
          <cell r="H28">
            <v>2</v>
          </cell>
          <cell r="I28">
            <v>3</v>
          </cell>
          <cell r="J28">
            <v>5</v>
          </cell>
          <cell r="K28">
            <v>4</v>
          </cell>
          <cell r="L28">
            <v>0</v>
          </cell>
        </row>
        <row r="29">
          <cell r="C29">
            <v>1</v>
          </cell>
          <cell r="D29">
            <v>4</v>
          </cell>
          <cell r="E29">
            <v>5</v>
          </cell>
          <cell r="F29">
            <v>5</v>
          </cell>
          <cell r="G29">
            <v>3</v>
          </cell>
          <cell r="H29">
            <v>7</v>
          </cell>
          <cell r="I29">
            <v>4</v>
          </cell>
          <cell r="J29">
            <v>6</v>
          </cell>
          <cell r="K29">
            <v>3</v>
          </cell>
          <cell r="L29">
            <v>1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2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1</v>
          </cell>
          <cell r="L30">
            <v>2</v>
          </cell>
        </row>
        <row r="31">
          <cell r="C31">
            <v>1</v>
          </cell>
          <cell r="D31">
            <v>2</v>
          </cell>
          <cell r="E31">
            <v>4</v>
          </cell>
          <cell r="F31">
            <v>1</v>
          </cell>
          <cell r="G31">
            <v>4</v>
          </cell>
          <cell r="H31">
            <v>3</v>
          </cell>
          <cell r="I31">
            <v>4</v>
          </cell>
          <cell r="J31">
            <v>4</v>
          </cell>
          <cell r="K31">
            <v>0</v>
          </cell>
          <cell r="L31">
            <v>4</v>
          </cell>
        </row>
        <row r="32">
          <cell r="C32">
            <v>3</v>
          </cell>
          <cell r="D32">
            <v>9</v>
          </cell>
          <cell r="E32">
            <v>11</v>
          </cell>
          <cell r="F32">
            <v>6</v>
          </cell>
          <cell r="G32">
            <v>8</v>
          </cell>
          <cell r="H32">
            <v>5</v>
          </cell>
          <cell r="I32">
            <v>7</v>
          </cell>
          <cell r="J32">
            <v>3</v>
          </cell>
          <cell r="K32">
            <v>3</v>
          </cell>
          <cell r="L32">
            <v>2</v>
          </cell>
        </row>
        <row r="33">
          <cell r="C33">
            <v>5</v>
          </cell>
          <cell r="D33">
            <v>8</v>
          </cell>
          <cell r="E33">
            <v>3</v>
          </cell>
          <cell r="F33">
            <v>5</v>
          </cell>
          <cell r="G33">
            <v>9</v>
          </cell>
          <cell r="H33">
            <v>4</v>
          </cell>
          <cell r="I33">
            <v>6</v>
          </cell>
          <cell r="J33">
            <v>9</v>
          </cell>
          <cell r="K33">
            <v>12</v>
          </cell>
          <cell r="L33">
            <v>6</v>
          </cell>
        </row>
        <row r="34">
          <cell r="C34">
            <v>83</v>
          </cell>
          <cell r="D34">
            <v>24</v>
          </cell>
          <cell r="E34">
            <v>61</v>
          </cell>
          <cell r="F34">
            <v>84</v>
          </cell>
          <cell r="G34">
            <v>51</v>
          </cell>
          <cell r="H34">
            <v>79</v>
          </cell>
          <cell r="I34">
            <v>60</v>
          </cell>
          <cell r="J34">
            <v>42</v>
          </cell>
          <cell r="K34">
            <v>77</v>
          </cell>
          <cell r="L34">
            <v>68</v>
          </cell>
        </row>
        <row r="35">
          <cell r="C35">
            <v>2</v>
          </cell>
          <cell r="D35">
            <v>0</v>
          </cell>
          <cell r="E35">
            <v>3</v>
          </cell>
          <cell r="F35">
            <v>0</v>
          </cell>
          <cell r="G35">
            <v>0</v>
          </cell>
          <cell r="H35">
            <v>2</v>
          </cell>
          <cell r="I35">
            <v>4</v>
          </cell>
          <cell r="J35">
            <v>2</v>
          </cell>
          <cell r="K35">
            <v>1</v>
          </cell>
          <cell r="L35">
            <v>1</v>
          </cell>
        </row>
        <row r="36">
          <cell r="C36">
            <v>8</v>
          </cell>
          <cell r="D36">
            <v>7</v>
          </cell>
          <cell r="E36">
            <v>8</v>
          </cell>
          <cell r="F36">
            <v>13</v>
          </cell>
          <cell r="G36">
            <v>3</v>
          </cell>
          <cell r="H36">
            <v>6</v>
          </cell>
          <cell r="I36">
            <v>7</v>
          </cell>
          <cell r="J36">
            <v>0</v>
          </cell>
          <cell r="K36">
            <v>5</v>
          </cell>
          <cell r="L36">
            <v>5</v>
          </cell>
        </row>
        <row r="37">
          <cell r="C37">
            <v>1</v>
          </cell>
          <cell r="D37">
            <v>0</v>
          </cell>
          <cell r="E37">
            <v>0</v>
          </cell>
          <cell r="F37">
            <v>0</v>
          </cell>
          <cell r="G37">
            <v>1</v>
          </cell>
          <cell r="H37">
            <v>0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</row>
        <row r="38">
          <cell r="C38">
            <v>0</v>
          </cell>
          <cell r="D38">
            <v>5</v>
          </cell>
          <cell r="E38">
            <v>3</v>
          </cell>
          <cell r="F38">
            <v>3</v>
          </cell>
          <cell r="G38">
            <v>2</v>
          </cell>
          <cell r="H38">
            <v>0</v>
          </cell>
          <cell r="I38">
            <v>1</v>
          </cell>
          <cell r="J38">
            <v>1</v>
          </cell>
          <cell r="K38">
            <v>0</v>
          </cell>
          <cell r="L38">
            <v>0</v>
          </cell>
        </row>
        <row r="39">
          <cell r="C39">
            <v>3</v>
          </cell>
          <cell r="D39">
            <v>0</v>
          </cell>
          <cell r="E39">
            <v>3</v>
          </cell>
          <cell r="F39">
            <v>6</v>
          </cell>
          <cell r="G39">
            <v>2</v>
          </cell>
          <cell r="H39">
            <v>4</v>
          </cell>
          <cell r="I39">
            <v>3</v>
          </cell>
          <cell r="J39">
            <v>0</v>
          </cell>
          <cell r="K39">
            <v>2</v>
          </cell>
          <cell r="L39">
            <v>1</v>
          </cell>
        </row>
        <row r="40">
          <cell r="C40">
            <v>2</v>
          </cell>
          <cell r="D40">
            <v>4</v>
          </cell>
          <cell r="E40">
            <v>4</v>
          </cell>
          <cell r="F40">
            <v>2</v>
          </cell>
          <cell r="G40">
            <v>5</v>
          </cell>
          <cell r="H40">
            <v>5</v>
          </cell>
          <cell r="I40">
            <v>8</v>
          </cell>
          <cell r="J40">
            <v>4</v>
          </cell>
          <cell r="K40">
            <v>4</v>
          </cell>
          <cell r="L40">
            <v>3</v>
          </cell>
        </row>
      </sheetData>
      <sheetData sheetId="10"/>
      <sheetData sheetId="11">
        <row r="4">
          <cell r="D4">
            <v>0</v>
          </cell>
          <cell r="L4">
            <v>0</v>
          </cell>
        </row>
        <row r="5">
          <cell r="L5">
            <v>0</v>
          </cell>
        </row>
        <row r="6">
          <cell r="L6">
            <v>0</v>
          </cell>
        </row>
        <row r="7">
          <cell r="L7">
            <v>0</v>
          </cell>
        </row>
        <row r="8">
          <cell r="L8">
            <v>0</v>
          </cell>
        </row>
        <row r="10">
          <cell r="L10">
            <v>0</v>
          </cell>
        </row>
        <row r="11">
          <cell r="L11">
            <v>0</v>
          </cell>
        </row>
        <row r="12">
          <cell r="L12">
            <v>0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20">
          <cell r="L20">
            <v>0</v>
          </cell>
        </row>
        <row r="21">
          <cell r="L21">
            <v>0</v>
          </cell>
        </row>
        <row r="22">
          <cell r="L22">
            <v>0</v>
          </cell>
        </row>
        <row r="23">
          <cell r="L23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</sheetData>
      <sheetData sheetId="12"/>
      <sheetData sheetId="13">
        <row r="4">
          <cell r="C4">
            <v>9</v>
          </cell>
          <cell r="D4">
            <v>18</v>
          </cell>
          <cell r="E4">
            <v>19</v>
          </cell>
          <cell r="F4">
            <v>14</v>
          </cell>
          <cell r="G4">
            <v>9</v>
          </cell>
          <cell r="H4">
            <v>11</v>
          </cell>
          <cell r="I4">
            <v>8</v>
          </cell>
          <cell r="J4">
            <v>12</v>
          </cell>
          <cell r="K4">
            <v>7</v>
          </cell>
          <cell r="L4">
            <v>13</v>
          </cell>
        </row>
        <row r="5">
          <cell r="C5">
            <v>18</v>
          </cell>
          <cell r="D5">
            <v>13</v>
          </cell>
          <cell r="E5">
            <v>18</v>
          </cell>
          <cell r="F5">
            <v>21</v>
          </cell>
          <cell r="G5">
            <v>14</v>
          </cell>
          <cell r="H5">
            <v>18</v>
          </cell>
          <cell r="I5">
            <v>7</v>
          </cell>
          <cell r="J5">
            <v>9</v>
          </cell>
          <cell r="K5">
            <v>12</v>
          </cell>
          <cell r="L5">
            <v>11</v>
          </cell>
        </row>
        <row r="6">
          <cell r="C6">
            <v>2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2</v>
          </cell>
          <cell r="I6">
            <v>4</v>
          </cell>
          <cell r="J6">
            <v>0</v>
          </cell>
          <cell r="K6">
            <v>3</v>
          </cell>
          <cell r="L6">
            <v>1</v>
          </cell>
        </row>
        <row r="7">
          <cell r="C7">
            <v>5</v>
          </cell>
          <cell r="D7">
            <v>9</v>
          </cell>
          <cell r="E7">
            <v>4</v>
          </cell>
          <cell r="F7">
            <v>6</v>
          </cell>
          <cell r="G7">
            <v>5</v>
          </cell>
          <cell r="H7">
            <v>6</v>
          </cell>
          <cell r="I7">
            <v>5</v>
          </cell>
          <cell r="J7">
            <v>2</v>
          </cell>
          <cell r="K7">
            <v>5</v>
          </cell>
          <cell r="L7">
            <v>9</v>
          </cell>
        </row>
        <row r="8">
          <cell r="C8">
            <v>3</v>
          </cell>
          <cell r="D8">
            <v>7</v>
          </cell>
          <cell r="E8">
            <v>10</v>
          </cell>
          <cell r="F8">
            <v>10</v>
          </cell>
          <cell r="G8">
            <v>7</v>
          </cell>
          <cell r="H8">
            <v>5</v>
          </cell>
          <cell r="I8">
            <v>7</v>
          </cell>
          <cell r="J8">
            <v>6</v>
          </cell>
          <cell r="K8">
            <v>10</v>
          </cell>
          <cell r="L8">
            <v>11</v>
          </cell>
        </row>
        <row r="10">
          <cell r="C10">
            <v>4</v>
          </cell>
          <cell r="D10">
            <v>4</v>
          </cell>
          <cell r="E10">
            <v>6</v>
          </cell>
          <cell r="F10">
            <v>2</v>
          </cell>
          <cell r="G10">
            <v>3</v>
          </cell>
          <cell r="H10">
            <v>8</v>
          </cell>
          <cell r="I10">
            <v>2</v>
          </cell>
          <cell r="J10">
            <v>2</v>
          </cell>
          <cell r="K10">
            <v>2</v>
          </cell>
          <cell r="L10">
            <v>1</v>
          </cell>
        </row>
        <row r="11">
          <cell r="C11">
            <v>19</v>
          </cell>
          <cell r="D11">
            <v>17</v>
          </cell>
          <cell r="E11">
            <v>21</v>
          </cell>
          <cell r="F11">
            <v>21</v>
          </cell>
          <cell r="G11">
            <v>16</v>
          </cell>
          <cell r="H11">
            <v>19</v>
          </cell>
          <cell r="I11">
            <v>14</v>
          </cell>
          <cell r="J11">
            <v>8</v>
          </cell>
          <cell r="K11">
            <v>23</v>
          </cell>
          <cell r="L11">
            <v>15</v>
          </cell>
        </row>
        <row r="12">
          <cell r="C12">
            <v>23</v>
          </cell>
          <cell r="D12">
            <v>17</v>
          </cell>
          <cell r="E12">
            <v>25</v>
          </cell>
          <cell r="F12">
            <v>7</v>
          </cell>
          <cell r="G12">
            <v>17</v>
          </cell>
          <cell r="H12">
            <v>18</v>
          </cell>
          <cell r="I12">
            <v>18</v>
          </cell>
          <cell r="J12">
            <v>9</v>
          </cell>
          <cell r="K12">
            <v>12</v>
          </cell>
          <cell r="L12">
            <v>16</v>
          </cell>
        </row>
        <row r="14">
          <cell r="C14">
            <v>16</v>
          </cell>
          <cell r="D14">
            <v>16</v>
          </cell>
          <cell r="E14">
            <v>9</v>
          </cell>
          <cell r="F14">
            <v>8</v>
          </cell>
          <cell r="G14">
            <v>17</v>
          </cell>
          <cell r="H14">
            <v>20</v>
          </cell>
          <cell r="I14">
            <v>6</v>
          </cell>
          <cell r="J14">
            <v>14</v>
          </cell>
          <cell r="K14">
            <v>22</v>
          </cell>
          <cell r="L14">
            <v>16</v>
          </cell>
        </row>
        <row r="15">
          <cell r="C15">
            <v>18</v>
          </cell>
          <cell r="D15">
            <v>13</v>
          </cell>
          <cell r="E15">
            <v>7</v>
          </cell>
          <cell r="F15">
            <v>13</v>
          </cell>
          <cell r="G15">
            <v>14</v>
          </cell>
          <cell r="H15">
            <v>15</v>
          </cell>
          <cell r="I15">
            <v>7</v>
          </cell>
          <cell r="J15">
            <v>5</v>
          </cell>
          <cell r="K15">
            <v>16</v>
          </cell>
          <cell r="L15">
            <v>18</v>
          </cell>
        </row>
        <row r="16">
          <cell r="C16">
            <v>13</v>
          </cell>
          <cell r="D16">
            <v>15</v>
          </cell>
          <cell r="E16">
            <v>16</v>
          </cell>
          <cell r="F16">
            <v>15</v>
          </cell>
          <cell r="G16">
            <v>20</v>
          </cell>
          <cell r="H16">
            <v>21</v>
          </cell>
          <cell r="I16">
            <v>10</v>
          </cell>
          <cell r="J16">
            <v>10</v>
          </cell>
          <cell r="K16">
            <v>13</v>
          </cell>
          <cell r="L16">
            <v>18</v>
          </cell>
        </row>
        <row r="17">
          <cell r="C17">
            <v>6</v>
          </cell>
          <cell r="D17">
            <v>7</v>
          </cell>
          <cell r="E17">
            <v>4</v>
          </cell>
          <cell r="F17">
            <v>5</v>
          </cell>
          <cell r="G17">
            <v>11</v>
          </cell>
          <cell r="H17">
            <v>4</v>
          </cell>
          <cell r="I17">
            <v>5</v>
          </cell>
          <cell r="J17">
            <v>3</v>
          </cell>
          <cell r="K17">
            <v>1</v>
          </cell>
          <cell r="L17">
            <v>6</v>
          </cell>
        </row>
        <row r="18">
          <cell r="C18">
            <v>5</v>
          </cell>
          <cell r="D18">
            <v>5</v>
          </cell>
          <cell r="E18">
            <v>5</v>
          </cell>
          <cell r="F18">
            <v>1</v>
          </cell>
          <cell r="G18">
            <v>1</v>
          </cell>
          <cell r="H18">
            <v>3</v>
          </cell>
          <cell r="I18">
            <v>3</v>
          </cell>
          <cell r="J18">
            <v>3</v>
          </cell>
          <cell r="K18">
            <v>3</v>
          </cell>
          <cell r="L18">
            <v>3</v>
          </cell>
        </row>
        <row r="19">
          <cell r="C19">
            <v>0</v>
          </cell>
          <cell r="D19">
            <v>0</v>
          </cell>
          <cell r="E19">
            <v>2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2</v>
          </cell>
          <cell r="K19">
            <v>4</v>
          </cell>
          <cell r="L19">
            <v>1</v>
          </cell>
        </row>
        <row r="20">
          <cell r="C20">
            <v>20</v>
          </cell>
          <cell r="D20">
            <v>21</v>
          </cell>
          <cell r="E20">
            <v>14</v>
          </cell>
          <cell r="F20">
            <v>18</v>
          </cell>
          <cell r="G20">
            <v>21</v>
          </cell>
          <cell r="H20">
            <v>24</v>
          </cell>
          <cell r="I20">
            <v>14</v>
          </cell>
          <cell r="J20">
            <v>4</v>
          </cell>
          <cell r="K20">
            <v>24</v>
          </cell>
          <cell r="L20">
            <v>21</v>
          </cell>
        </row>
        <row r="21">
          <cell r="C21">
            <v>12</v>
          </cell>
          <cell r="D21">
            <v>20</v>
          </cell>
          <cell r="E21">
            <v>10</v>
          </cell>
          <cell r="F21">
            <v>27</v>
          </cell>
          <cell r="G21">
            <v>14</v>
          </cell>
          <cell r="H21">
            <v>9</v>
          </cell>
          <cell r="I21">
            <v>13</v>
          </cell>
          <cell r="J21">
            <v>10</v>
          </cell>
          <cell r="K21">
            <v>13</v>
          </cell>
          <cell r="L21">
            <v>13</v>
          </cell>
        </row>
        <row r="22">
          <cell r="C22">
            <v>44</v>
          </cell>
          <cell r="D22">
            <v>44</v>
          </cell>
          <cell r="E22">
            <v>32</v>
          </cell>
          <cell r="F22">
            <v>42</v>
          </cell>
          <cell r="G22">
            <v>27</v>
          </cell>
          <cell r="H22">
            <v>37</v>
          </cell>
          <cell r="I22">
            <v>40</v>
          </cell>
          <cell r="J22">
            <v>24</v>
          </cell>
          <cell r="K22">
            <v>39</v>
          </cell>
          <cell r="L22">
            <v>37</v>
          </cell>
        </row>
        <row r="23">
          <cell r="C23">
            <v>21</v>
          </cell>
          <cell r="D23">
            <v>26</v>
          </cell>
          <cell r="E23">
            <v>18</v>
          </cell>
          <cell r="F23">
            <v>32</v>
          </cell>
          <cell r="G23">
            <v>20</v>
          </cell>
          <cell r="H23">
            <v>18</v>
          </cell>
          <cell r="I23">
            <v>14</v>
          </cell>
          <cell r="J23">
            <v>13</v>
          </cell>
          <cell r="K23">
            <v>19</v>
          </cell>
          <cell r="L23">
            <v>20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1</v>
          </cell>
          <cell r="D25">
            <v>1</v>
          </cell>
          <cell r="E25">
            <v>0</v>
          </cell>
          <cell r="F25">
            <v>2</v>
          </cell>
          <cell r="G25">
            <v>1</v>
          </cell>
          <cell r="H25">
            <v>1</v>
          </cell>
          <cell r="I25">
            <v>1</v>
          </cell>
          <cell r="J25">
            <v>0</v>
          </cell>
          <cell r="K25">
            <v>1</v>
          </cell>
          <cell r="L25">
            <v>0</v>
          </cell>
        </row>
        <row r="26">
          <cell r="C26">
            <v>8</v>
          </cell>
          <cell r="D26">
            <v>12</v>
          </cell>
          <cell r="E26">
            <v>19</v>
          </cell>
          <cell r="F26">
            <v>15</v>
          </cell>
          <cell r="G26">
            <v>10</v>
          </cell>
          <cell r="H26">
            <v>16</v>
          </cell>
          <cell r="I26">
            <v>10</v>
          </cell>
          <cell r="J26">
            <v>5</v>
          </cell>
          <cell r="K26">
            <v>17</v>
          </cell>
          <cell r="L26">
            <v>10</v>
          </cell>
        </row>
        <row r="28">
          <cell r="C28">
            <v>29</v>
          </cell>
          <cell r="D28">
            <v>24</v>
          </cell>
          <cell r="E28">
            <v>21</v>
          </cell>
          <cell r="F28">
            <v>24</v>
          </cell>
          <cell r="G28">
            <v>32</v>
          </cell>
          <cell r="H28">
            <v>26</v>
          </cell>
          <cell r="I28">
            <v>26</v>
          </cell>
          <cell r="J28">
            <v>29</v>
          </cell>
          <cell r="K28">
            <v>28</v>
          </cell>
          <cell r="L28">
            <v>14</v>
          </cell>
        </row>
        <row r="29">
          <cell r="C29">
            <v>15</v>
          </cell>
          <cell r="D29">
            <v>16</v>
          </cell>
          <cell r="E29">
            <v>9</v>
          </cell>
          <cell r="F29">
            <v>11</v>
          </cell>
          <cell r="G29">
            <v>11</v>
          </cell>
          <cell r="H29">
            <v>18</v>
          </cell>
          <cell r="I29">
            <v>11</v>
          </cell>
          <cell r="J29">
            <v>3</v>
          </cell>
          <cell r="K29">
            <v>17</v>
          </cell>
          <cell r="L29">
            <v>11</v>
          </cell>
        </row>
        <row r="30">
          <cell r="C30">
            <v>17</v>
          </cell>
          <cell r="D30">
            <v>6</v>
          </cell>
          <cell r="E30">
            <v>14</v>
          </cell>
          <cell r="F30">
            <v>8</v>
          </cell>
          <cell r="G30">
            <v>12</v>
          </cell>
          <cell r="H30">
            <v>5</v>
          </cell>
          <cell r="I30">
            <v>9</v>
          </cell>
          <cell r="J30">
            <v>8</v>
          </cell>
          <cell r="K30">
            <v>6</v>
          </cell>
          <cell r="L30">
            <v>8</v>
          </cell>
        </row>
        <row r="31">
          <cell r="C31">
            <v>6</v>
          </cell>
          <cell r="D31">
            <v>13</v>
          </cell>
          <cell r="E31">
            <v>12</v>
          </cell>
          <cell r="F31">
            <v>9</v>
          </cell>
          <cell r="G31">
            <v>18</v>
          </cell>
          <cell r="H31">
            <v>19</v>
          </cell>
          <cell r="I31">
            <v>8</v>
          </cell>
          <cell r="J31">
            <v>12</v>
          </cell>
          <cell r="K31">
            <v>11</v>
          </cell>
          <cell r="L31">
            <v>20</v>
          </cell>
        </row>
        <row r="32">
          <cell r="C32">
            <v>2</v>
          </cell>
          <cell r="D32">
            <v>6</v>
          </cell>
          <cell r="E32">
            <v>2</v>
          </cell>
          <cell r="F32">
            <v>0</v>
          </cell>
          <cell r="G32">
            <v>2</v>
          </cell>
          <cell r="H32">
            <v>5</v>
          </cell>
          <cell r="I32">
            <v>5</v>
          </cell>
          <cell r="J32">
            <v>3</v>
          </cell>
          <cell r="K32">
            <v>7</v>
          </cell>
          <cell r="L32">
            <v>10</v>
          </cell>
        </row>
        <row r="33">
          <cell r="C33">
            <v>4</v>
          </cell>
          <cell r="D33">
            <v>3</v>
          </cell>
          <cell r="E33">
            <v>5</v>
          </cell>
          <cell r="F33">
            <v>1</v>
          </cell>
          <cell r="G33">
            <v>6</v>
          </cell>
          <cell r="H33">
            <v>6</v>
          </cell>
          <cell r="I33">
            <v>6</v>
          </cell>
          <cell r="J33">
            <v>3</v>
          </cell>
          <cell r="K33">
            <v>7</v>
          </cell>
          <cell r="L33">
            <v>4</v>
          </cell>
        </row>
        <row r="35">
          <cell r="C35">
            <v>2</v>
          </cell>
          <cell r="D35">
            <v>6</v>
          </cell>
          <cell r="E35">
            <v>3</v>
          </cell>
          <cell r="F35">
            <v>5</v>
          </cell>
          <cell r="G35">
            <v>2</v>
          </cell>
          <cell r="H35">
            <v>6</v>
          </cell>
          <cell r="I35">
            <v>0</v>
          </cell>
          <cell r="J35">
            <v>1</v>
          </cell>
          <cell r="K35">
            <v>3</v>
          </cell>
          <cell r="L35">
            <v>7</v>
          </cell>
        </row>
        <row r="36">
          <cell r="C36">
            <v>22</v>
          </cell>
          <cell r="D36">
            <v>27</v>
          </cell>
          <cell r="E36">
            <v>28</v>
          </cell>
          <cell r="F36">
            <v>18</v>
          </cell>
          <cell r="G36">
            <v>23</v>
          </cell>
          <cell r="H36">
            <v>27</v>
          </cell>
          <cell r="I36">
            <v>23</v>
          </cell>
          <cell r="J36">
            <v>12</v>
          </cell>
          <cell r="K36">
            <v>26</v>
          </cell>
          <cell r="L36">
            <v>21</v>
          </cell>
        </row>
        <row r="37">
          <cell r="C37">
            <v>9</v>
          </cell>
          <cell r="D37">
            <v>8</v>
          </cell>
          <cell r="E37">
            <v>10</v>
          </cell>
          <cell r="F37">
            <v>11</v>
          </cell>
          <cell r="G37">
            <v>5</v>
          </cell>
          <cell r="H37">
            <v>9</v>
          </cell>
          <cell r="I37">
            <v>7</v>
          </cell>
          <cell r="J37">
            <v>2</v>
          </cell>
          <cell r="K37">
            <v>14</v>
          </cell>
          <cell r="L37">
            <v>11</v>
          </cell>
        </row>
        <row r="38">
          <cell r="C38">
            <v>15</v>
          </cell>
          <cell r="D38">
            <v>14</v>
          </cell>
          <cell r="E38">
            <v>21</v>
          </cell>
          <cell r="F38">
            <v>26</v>
          </cell>
          <cell r="G38">
            <v>18</v>
          </cell>
          <cell r="H38">
            <v>20</v>
          </cell>
          <cell r="I38">
            <v>18</v>
          </cell>
          <cell r="J38">
            <v>12</v>
          </cell>
          <cell r="K38">
            <v>28</v>
          </cell>
          <cell r="L38">
            <v>19</v>
          </cell>
        </row>
        <row r="39">
          <cell r="C39">
            <v>17</v>
          </cell>
          <cell r="D39">
            <v>14</v>
          </cell>
          <cell r="E39">
            <v>18</v>
          </cell>
          <cell r="F39">
            <v>21</v>
          </cell>
          <cell r="G39">
            <v>23</v>
          </cell>
          <cell r="H39">
            <v>11</v>
          </cell>
          <cell r="I39">
            <v>12</v>
          </cell>
          <cell r="J39">
            <v>7</v>
          </cell>
          <cell r="K39">
            <v>20</v>
          </cell>
          <cell r="L39">
            <v>21</v>
          </cell>
        </row>
        <row r="40">
          <cell r="C40">
            <v>21</v>
          </cell>
          <cell r="D40">
            <v>25</v>
          </cell>
          <cell r="E40">
            <v>27</v>
          </cell>
          <cell r="F40">
            <v>17</v>
          </cell>
          <cell r="G40">
            <v>17</v>
          </cell>
          <cell r="H40">
            <v>19</v>
          </cell>
          <cell r="I40">
            <v>13</v>
          </cell>
          <cell r="J40">
            <v>11</v>
          </cell>
          <cell r="K40">
            <v>10</v>
          </cell>
          <cell r="L40">
            <v>26</v>
          </cell>
        </row>
      </sheetData>
      <sheetData sheetId="14">
        <row r="4">
          <cell r="C4">
            <v>0</v>
          </cell>
          <cell r="D4">
            <v>1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1</v>
          </cell>
          <cell r="J5">
            <v>0</v>
          </cell>
          <cell r="K5">
            <v>1</v>
          </cell>
          <cell r="L5">
            <v>1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C10">
            <v>1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1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>
            <v>0</v>
          </cell>
          <cell r="D12">
            <v>1</v>
          </cell>
          <cell r="E12">
            <v>0</v>
          </cell>
          <cell r="F12">
            <v>1</v>
          </cell>
          <cell r="G12">
            <v>2</v>
          </cell>
          <cell r="H12">
            <v>0</v>
          </cell>
          <cell r="I12">
            <v>2</v>
          </cell>
          <cell r="J12">
            <v>0</v>
          </cell>
          <cell r="K12">
            <v>0</v>
          </cell>
          <cell r="L12">
            <v>0</v>
          </cell>
        </row>
        <row r="14">
          <cell r="C14">
            <v>0</v>
          </cell>
          <cell r="D14">
            <v>0</v>
          </cell>
          <cell r="E14">
            <v>1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E15">
            <v>3</v>
          </cell>
          <cell r="F15">
            <v>0</v>
          </cell>
          <cell r="G15">
            <v>0</v>
          </cell>
          <cell r="H15">
            <v>0</v>
          </cell>
          <cell r="I15">
            <v>1</v>
          </cell>
          <cell r="J15">
            <v>0</v>
          </cell>
          <cell r="K15">
            <v>4</v>
          </cell>
          <cell r="L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1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1</v>
          </cell>
          <cell r="D18">
            <v>1</v>
          </cell>
          <cell r="E18">
            <v>0</v>
          </cell>
          <cell r="F18">
            <v>0</v>
          </cell>
          <cell r="G18">
            <v>2</v>
          </cell>
          <cell r="H18">
            <v>3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1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</v>
          </cell>
          <cell r="L19">
            <v>1</v>
          </cell>
        </row>
        <row r="20">
          <cell r="C20">
            <v>2</v>
          </cell>
          <cell r="D20">
            <v>2</v>
          </cell>
          <cell r="E20">
            <v>1</v>
          </cell>
          <cell r="F20">
            <v>0</v>
          </cell>
          <cell r="G20">
            <v>0</v>
          </cell>
          <cell r="H20">
            <v>2</v>
          </cell>
          <cell r="I20">
            <v>3</v>
          </cell>
          <cell r="J20">
            <v>1</v>
          </cell>
          <cell r="K20">
            <v>3</v>
          </cell>
          <cell r="L20">
            <v>4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1</v>
          </cell>
          <cell r="D22">
            <v>1</v>
          </cell>
          <cell r="E22">
            <v>2</v>
          </cell>
          <cell r="F22">
            <v>1</v>
          </cell>
          <cell r="G22">
            <v>1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D24">
            <v>0</v>
          </cell>
          <cell r="E24">
            <v>1</v>
          </cell>
          <cell r="F24">
            <v>1</v>
          </cell>
          <cell r="G24">
            <v>0</v>
          </cell>
          <cell r="H24">
            <v>3</v>
          </cell>
          <cell r="I24">
            <v>9</v>
          </cell>
          <cell r="J24">
            <v>1</v>
          </cell>
          <cell r="K24">
            <v>0</v>
          </cell>
          <cell r="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1</v>
          </cell>
          <cell r="G26">
            <v>0</v>
          </cell>
          <cell r="H26">
            <v>1</v>
          </cell>
          <cell r="I26">
            <v>0</v>
          </cell>
          <cell r="J26">
            <v>0</v>
          </cell>
          <cell r="K26">
            <v>1</v>
          </cell>
          <cell r="L26">
            <v>0</v>
          </cell>
        </row>
        <row r="28">
          <cell r="C28">
            <v>0</v>
          </cell>
          <cell r="D28">
            <v>1</v>
          </cell>
          <cell r="E28">
            <v>1</v>
          </cell>
          <cell r="F28">
            <v>0</v>
          </cell>
          <cell r="G28">
            <v>3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1</v>
          </cell>
        </row>
        <row r="29">
          <cell r="C29">
            <v>1</v>
          </cell>
          <cell r="D29">
            <v>2</v>
          </cell>
          <cell r="E29">
            <v>0</v>
          </cell>
          <cell r="F29">
            <v>0</v>
          </cell>
          <cell r="G29">
            <v>1</v>
          </cell>
          <cell r="H29">
            <v>1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0</v>
          </cell>
          <cell r="D30">
            <v>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0</v>
          </cell>
          <cell r="D31">
            <v>0</v>
          </cell>
          <cell r="E31">
            <v>2</v>
          </cell>
          <cell r="F31">
            <v>0</v>
          </cell>
          <cell r="G31">
            <v>2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1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4</v>
          </cell>
          <cell r="D33">
            <v>0</v>
          </cell>
          <cell r="E33">
            <v>4</v>
          </cell>
          <cell r="F33">
            <v>0</v>
          </cell>
          <cell r="G33">
            <v>3</v>
          </cell>
          <cell r="H33">
            <v>0</v>
          </cell>
          <cell r="I33">
            <v>3</v>
          </cell>
          <cell r="J33">
            <v>0</v>
          </cell>
          <cell r="K33">
            <v>2</v>
          </cell>
          <cell r="L33">
            <v>1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2</v>
          </cell>
          <cell r="H35">
            <v>3</v>
          </cell>
          <cell r="I35">
            <v>0</v>
          </cell>
          <cell r="J35">
            <v>2</v>
          </cell>
          <cell r="K35">
            <v>0</v>
          </cell>
          <cell r="L35">
            <v>0</v>
          </cell>
        </row>
        <row r="36">
          <cell r="C36">
            <v>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>
            <v>0</v>
          </cell>
          <cell r="D37">
            <v>1</v>
          </cell>
          <cell r="E37">
            <v>0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>
            <v>1</v>
          </cell>
          <cell r="K37">
            <v>0</v>
          </cell>
          <cell r="L37">
            <v>2</v>
          </cell>
        </row>
        <row r="38">
          <cell r="C38">
            <v>0</v>
          </cell>
          <cell r="D38">
            <v>1</v>
          </cell>
          <cell r="E38">
            <v>2</v>
          </cell>
          <cell r="F38">
            <v>2</v>
          </cell>
          <cell r="G38">
            <v>2</v>
          </cell>
          <cell r="H38">
            <v>1</v>
          </cell>
          <cell r="I38">
            <v>3</v>
          </cell>
          <cell r="J38">
            <v>1</v>
          </cell>
          <cell r="K38">
            <v>2</v>
          </cell>
          <cell r="L38">
            <v>0</v>
          </cell>
        </row>
        <row r="39">
          <cell r="C39">
            <v>1</v>
          </cell>
          <cell r="D39">
            <v>0</v>
          </cell>
          <cell r="E39">
            <v>1</v>
          </cell>
          <cell r="F39">
            <v>2</v>
          </cell>
          <cell r="G39">
            <v>0</v>
          </cell>
          <cell r="H39">
            <v>1</v>
          </cell>
          <cell r="I39">
            <v>0</v>
          </cell>
          <cell r="J39">
            <v>2</v>
          </cell>
          <cell r="K39">
            <v>0</v>
          </cell>
          <cell r="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1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</v>
          </cell>
        </row>
      </sheetData>
      <sheetData sheetId="15"/>
      <sheetData sheetId="16"/>
      <sheetData sheetId="17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4</v>
          </cell>
          <cell r="L5">
            <v>2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1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>
            <v>0</v>
          </cell>
          <cell r="D21">
            <v>0</v>
          </cell>
          <cell r="E21">
            <v>2</v>
          </cell>
          <cell r="F21">
            <v>5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2</v>
          </cell>
          <cell r="D22">
            <v>0</v>
          </cell>
          <cell r="E22">
            <v>1</v>
          </cell>
          <cell r="F22">
            <v>0</v>
          </cell>
          <cell r="G22">
            <v>1</v>
          </cell>
          <cell r="H22">
            <v>0</v>
          </cell>
          <cell r="I22">
            <v>5</v>
          </cell>
          <cell r="J22">
            <v>1</v>
          </cell>
          <cell r="K22">
            <v>4</v>
          </cell>
          <cell r="L22">
            <v>1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>
            <v>1</v>
          </cell>
          <cell r="D31">
            <v>1</v>
          </cell>
          <cell r="E31">
            <v>0</v>
          </cell>
          <cell r="F31">
            <v>0</v>
          </cell>
          <cell r="G31">
            <v>4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6</v>
          </cell>
        </row>
        <row r="32">
          <cell r="C32">
            <v>1</v>
          </cell>
          <cell r="D32">
            <v>0</v>
          </cell>
          <cell r="E32">
            <v>7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>
            <v>1</v>
          </cell>
          <cell r="K32">
            <v>0</v>
          </cell>
          <cell r="L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5">
          <cell r="C35">
            <v>4</v>
          </cell>
          <cell r="D35">
            <v>4</v>
          </cell>
          <cell r="E35">
            <v>13</v>
          </cell>
          <cell r="F35">
            <v>1</v>
          </cell>
          <cell r="G35">
            <v>3</v>
          </cell>
          <cell r="H35">
            <v>7</v>
          </cell>
          <cell r="I35">
            <v>0</v>
          </cell>
          <cell r="J35">
            <v>1</v>
          </cell>
          <cell r="K35">
            <v>1</v>
          </cell>
          <cell r="L35">
            <v>1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1</v>
          </cell>
          <cell r="D38">
            <v>0</v>
          </cell>
          <cell r="E38">
            <v>3</v>
          </cell>
          <cell r="F38">
            <v>1</v>
          </cell>
          <cell r="G38">
            <v>1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</sheetData>
      <sheetData sheetId="18"/>
      <sheetData sheetId="19"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</row>
        <row r="5">
          <cell r="C5">
            <v>27</v>
          </cell>
          <cell r="D5">
            <v>7</v>
          </cell>
          <cell r="E5">
            <v>6</v>
          </cell>
          <cell r="F5">
            <v>7</v>
          </cell>
          <cell r="G5">
            <v>10</v>
          </cell>
          <cell r="H5">
            <v>21</v>
          </cell>
          <cell r="I5">
            <v>14</v>
          </cell>
          <cell r="J5">
            <v>16</v>
          </cell>
          <cell r="K5">
            <v>13</v>
          </cell>
          <cell r="L5">
            <v>5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1</v>
          </cell>
          <cell r="L6">
            <v>1</v>
          </cell>
        </row>
        <row r="7">
          <cell r="C7">
            <v>2</v>
          </cell>
          <cell r="D7">
            <v>7</v>
          </cell>
          <cell r="E7">
            <v>5</v>
          </cell>
          <cell r="F7">
            <v>1</v>
          </cell>
          <cell r="G7">
            <v>20</v>
          </cell>
          <cell r="H7">
            <v>27</v>
          </cell>
          <cell r="I7">
            <v>34</v>
          </cell>
          <cell r="J7">
            <v>26</v>
          </cell>
          <cell r="K7">
            <v>11</v>
          </cell>
          <cell r="L7">
            <v>3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44</v>
          </cell>
          <cell r="I10">
            <v>1</v>
          </cell>
          <cell r="J10">
            <v>0</v>
          </cell>
          <cell r="K10">
            <v>1</v>
          </cell>
          <cell r="L10">
            <v>1</v>
          </cell>
        </row>
        <row r="11">
          <cell r="C11">
            <v>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>
            <v>5</v>
          </cell>
          <cell r="D12">
            <v>4</v>
          </cell>
          <cell r="E12">
            <v>2</v>
          </cell>
          <cell r="F12">
            <v>0</v>
          </cell>
          <cell r="G12">
            <v>9</v>
          </cell>
          <cell r="H12">
            <v>27</v>
          </cell>
          <cell r="I12">
            <v>24</v>
          </cell>
          <cell r="J12">
            <v>11</v>
          </cell>
          <cell r="K12">
            <v>0</v>
          </cell>
          <cell r="L12">
            <v>1</v>
          </cell>
        </row>
        <row r="14">
          <cell r="C14">
            <v>0</v>
          </cell>
          <cell r="D14">
            <v>1</v>
          </cell>
          <cell r="E14">
            <v>0</v>
          </cell>
          <cell r="F14">
            <v>1</v>
          </cell>
          <cell r="G14">
            <v>0</v>
          </cell>
          <cell r="H14">
            <v>28</v>
          </cell>
          <cell r="I14">
            <v>10</v>
          </cell>
          <cell r="J14">
            <v>1</v>
          </cell>
          <cell r="K14">
            <v>1</v>
          </cell>
          <cell r="L14">
            <v>0</v>
          </cell>
        </row>
        <row r="15">
          <cell r="C15">
            <v>4</v>
          </cell>
          <cell r="D15">
            <v>5</v>
          </cell>
          <cell r="E15">
            <v>12</v>
          </cell>
          <cell r="F15">
            <v>12</v>
          </cell>
          <cell r="G15">
            <v>4</v>
          </cell>
          <cell r="H15">
            <v>21</v>
          </cell>
          <cell r="I15">
            <v>9</v>
          </cell>
          <cell r="J15">
            <v>7</v>
          </cell>
          <cell r="K15">
            <v>1</v>
          </cell>
          <cell r="L15">
            <v>2</v>
          </cell>
        </row>
        <row r="16"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42</v>
          </cell>
          <cell r="J18">
            <v>6</v>
          </cell>
          <cell r="K18">
            <v>1</v>
          </cell>
          <cell r="L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3</v>
          </cell>
          <cell r="D20">
            <v>4</v>
          </cell>
          <cell r="E20">
            <v>8</v>
          </cell>
          <cell r="F20">
            <v>5</v>
          </cell>
          <cell r="G20">
            <v>4</v>
          </cell>
          <cell r="H20">
            <v>20</v>
          </cell>
          <cell r="I20">
            <v>4</v>
          </cell>
          <cell r="J20">
            <v>2</v>
          </cell>
          <cell r="K20">
            <v>1</v>
          </cell>
          <cell r="L20">
            <v>4</v>
          </cell>
        </row>
        <row r="21">
          <cell r="C21">
            <v>4</v>
          </cell>
          <cell r="D21">
            <v>4</v>
          </cell>
          <cell r="E21">
            <v>5</v>
          </cell>
          <cell r="F21">
            <v>3</v>
          </cell>
          <cell r="G21">
            <v>4</v>
          </cell>
          <cell r="H21">
            <v>31</v>
          </cell>
          <cell r="I21">
            <v>13</v>
          </cell>
          <cell r="J21">
            <v>18</v>
          </cell>
          <cell r="K21">
            <v>0</v>
          </cell>
          <cell r="L21">
            <v>4</v>
          </cell>
        </row>
        <row r="22">
          <cell r="C22">
            <v>6</v>
          </cell>
          <cell r="D22">
            <v>6</v>
          </cell>
          <cell r="E22">
            <v>12</v>
          </cell>
          <cell r="F22">
            <v>7</v>
          </cell>
          <cell r="G22">
            <v>16</v>
          </cell>
          <cell r="H22">
            <v>33</v>
          </cell>
          <cell r="I22">
            <v>45</v>
          </cell>
          <cell r="J22">
            <v>3</v>
          </cell>
          <cell r="K22">
            <v>16</v>
          </cell>
          <cell r="L22">
            <v>15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5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>
            <v>22</v>
          </cell>
          <cell r="D24">
            <v>36</v>
          </cell>
          <cell r="E24">
            <v>31</v>
          </cell>
          <cell r="F24">
            <v>30</v>
          </cell>
          <cell r="G24">
            <v>47</v>
          </cell>
          <cell r="H24">
            <v>49</v>
          </cell>
          <cell r="I24">
            <v>29</v>
          </cell>
          <cell r="J24">
            <v>24</v>
          </cell>
          <cell r="K24">
            <v>26</v>
          </cell>
          <cell r="L24">
            <v>32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23</v>
          </cell>
          <cell r="I28">
            <v>16</v>
          </cell>
          <cell r="J28">
            <v>6</v>
          </cell>
          <cell r="K28">
            <v>0</v>
          </cell>
          <cell r="L28">
            <v>0</v>
          </cell>
        </row>
        <row r="29">
          <cell r="C29">
            <v>1</v>
          </cell>
          <cell r="D29">
            <v>0</v>
          </cell>
          <cell r="E29">
            <v>1</v>
          </cell>
          <cell r="F29">
            <v>0</v>
          </cell>
          <cell r="G29">
            <v>0</v>
          </cell>
          <cell r="H29">
            <v>26</v>
          </cell>
          <cell r="I29">
            <v>17</v>
          </cell>
          <cell r="J29">
            <v>2</v>
          </cell>
          <cell r="K29">
            <v>3</v>
          </cell>
          <cell r="L29">
            <v>4</v>
          </cell>
        </row>
        <row r="30">
          <cell r="C30">
            <v>2</v>
          </cell>
          <cell r="D30">
            <v>5</v>
          </cell>
          <cell r="E30">
            <v>2</v>
          </cell>
          <cell r="F30">
            <v>7</v>
          </cell>
          <cell r="G30">
            <v>13</v>
          </cell>
          <cell r="H30">
            <v>28</v>
          </cell>
          <cell r="I30">
            <v>11</v>
          </cell>
          <cell r="J30">
            <v>16</v>
          </cell>
          <cell r="K30">
            <v>7</v>
          </cell>
          <cell r="L30">
            <v>1</v>
          </cell>
        </row>
        <row r="31">
          <cell r="C31">
            <v>1</v>
          </cell>
          <cell r="D31">
            <v>2</v>
          </cell>
          <cell r="E31">
            <v>1</v>
          </cell>
          <cell r="F31">
            <v>2</v>
          </cell>
          <cell r="G31">
            <v>15</v>
          </cell>
          <cell r="H31">
            <v>20</v>
          </cell>
          <cell r="I31">
            <v>28</v>
          </cell>
          <cell r="J31">
            <v>16</v>
          </cell>
          <cell r="K31">
            <v>0</v>
          </cell>
          <cell r="L31">
            <v>2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>
            <v>2</v>
          </cell>
          <cell r="D33">
            <v>1</v>
          </cell>
          <cell r="E33">
            <v>1</v>
          </cell>
          <cell r="F33">
            <v>0</v>
          </cell>
          <cell r="G33">
            <v>1</v>
          </cell>
          <cell r="H33">
            <v>4</v>
          </cell>
          <cell r="I33">
            <v>5</v>
          </cell>
          <cell r="J33">
            <v>8</v>
          </cell>
          <cell r="K33">
            <v>2</v>
          </cell>
          <cell r="L33">
            <v>2</v>
          </cell>
        </row>
        <row r="35">
          <cell r="C35">
            <v>2</v>
          </cell>
          <cell r="D35">
            <v>0</v>
          </cell>
          <cell r="E35">
            <v>1</v>
          </cell>
          <cell r="F35">
            <v>0</v>
          </cell>
          <cell r="G35">
            <v>1</v>
          </cell>
          <cell r="H35">
            <v>53</v>
          </cell>
          <cell r="I35">
            <v>0</v>
          </cell>
          <cell r="J35">
            <v>3</v>
          </cell>
          <cell r="K35">
            <v>0</v>
          </cell>
          <cell r="L35">
            <v>4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1</v>
          </cell>
          <cell r="D38">
            <v>1</v>
          </cell>
          <cell r="E38">
            <v>3</v>
          </cell>
          <cell r="F38">
            <v>6</v>
          </cell>
          <cell r="G38">
            <v>3</v>
          </cell>
          <cell r="H38">
            <v>3</v>
          </cell>
          <cell r="I38">
            <v>17</v>
          </cell>
          <cell r="J38">
            <v>2</v>
          </cell>
          <cell r="K38">
            <v>1</v>
          </cell>
          <cell r="L38">
            <v>1</v>
          </cell>
        </row>
        <row r="39">
          <cell r="C39">
            <v>0</v>
          </cell>
          <cell r="D39">
            <v>0</v>
          </cell>
          <cell r="E39">
            <v>6</v>
          </cell>
          <cell r="F39">
            <v>2</v>
          </cell>
          <cell r="G39">
            <v>3</v>
          </cell>
          <cell r="H39">
            <v>19</v>
          </cell>
          <cell r="I39">
            <v>8</v>
          </cell>
          <cell r="J39">
            <v>1</v>
          </cell>
          <cell r="K39">
            <v>2</v>
          </cell>
          <cell r="L39">
            <v>6</v>
          </cell>
        </row>
        <row r="40">
          <cell r="C40">
            <v>1</v>
          </cell>
          <cell r="D40">
            <v>3</v>
          </cell>
          <cell r="E40">
            <v>2</v>
          </cell>
          <cell r="F40">
            <v>2</v>
          </cell>
          <cell r="G40">
            <v>9</v>
          </cell>
          <cell r="H40">
            <v>23</v>
          </cell>
          <cell r="I40">
            <v>11</v>
          </cell>
          <cell r="J40">
            <v>1</v>
          </cell>
          <cell r="K40">
            <v>1</v>
          </cell>
          <cell r="L40">
            <v>0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7"/>
  <sheetViews>
    <sheetView tabSelected="1" zoomScale="80" zoomScaleNormal="80" workbookViewId="0">
      <pane xSplit="1" topLeftCell="B1" activePane="topRight" state="frozen"/>
      <selection pane="topRight" activeCell="C16" sqref="C16"/>
    </sheetView>
  </sheetViews>
  <sheetFormatPr defaultRowHeight="13.5"/>
  <cols>
    <col min="1" max="1" width="23.4609375" customWidth="1"/>
    <col min="2" max="2" width="15.61328125" bestFit="1" customWidth="1"/>
    <col min="3" max="5" width="14.61328125" customWidth="1"/>
    <col min="6" max="6" width="8.3828125" bestFit="1" customWidth="1"/>
    <col min="7" max="7" width="14.15234375" customWidth="1"/>
    <col min="8" max="8" width="0.23046875" hidden="1" customWidth="1"/>
    <col min="9" max="9" width="14.15234375" hidden="1" customWidth="1"/>
    <col min="10" max="10" width="12.23046875" customWidth="1"/>
    <col min="11" max="11" width="10.61328125" style="19" hidden="1" customWidth="1"/>
    <col min="12" max="12" width="13.23046875" customWidth="1"/>
    <col min="13" max="14" width="22.61328125" customWidth="1"/>
    <col min="15" max="15" width="21.4609375" customWidth="1"/>
  </cols>
  <sheetData>
    <row r="1" spans="1:16" ht="25.5" thickTop="1">
      <c r="A1" s="50" t="s">
        <v>0</v>
      </c>
      <c r="B1" s="51"/>
      <c r="C1" s="51"/>
      <c r="D1" s="51"/>
      <c r="E1" s="1"/>
      <c r="F1" s="1"/>
      <c r="G1" s="1"/>
      <c r="H1" s="1"/>
      <c r="I1" s="1"/>
      <c r="J1" s="1"/>
      <c r="K1" s="1"/>
      <c r="L1" s="1"/>
      <c r="M1" s="1"/>
      <c r="N1" s="1"/>
      <c r="O1" s="35"/>
    </row>
    <row r="2" spans="1:16" ht="25">
      <c r="A2" s="52" t="s">
        <v>47</v>
      </c>
      <c r="B2" s="53"/>
      <c r="C2" s="53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23"/>
    </row>
    <row r="3" spans="1:16" ht="25">
      <c r="A3" s="21"/>
      <c r="B3" s="22"/>
      <c r="C3" s="2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23"/>
    </row>
    <row r="4" spans="1:16" s="5" customFormat="1" ht="18.75" customHeight="1">
      <c r="A4" s="4"/>
      <c r="B4" s="43" t="s">
        <v>45</v>
      </c>
      <c r="C4" s="54" t="s">
        <v>41</v>
      </c>
      <c r="D4" s="54"/>
      <c r="E4" s="55" t="s">
        <v>1</v>
      </c>
      <c r="F4" s="55"/>
      <c r="G4" s="55"/>
      <c r="H4" s="56" t="s">
        <v>2</v>
      </c>
      <c r="I4" s="56"/>
      <c r="J4" s="47" t="s">
        <v>3</v>
      </c>
      <c r="K4" s="47"/>
      <c r="L4" s="47"/>
      <c r="M4" s="48" t="s">
        <v>40</v>
      </c>
      <c r="N4" s="48"/>
      <c r="O4" s="49"/>
      <c r="P4" s="42"/>
    </row>
    <row r="5" spans="1:16" s="5" customFormat="1" ht="34.5" customHeight="1">
      <c r="A5" s="6" t="s">
        <v>4</v>
      </c>
      <c r="B5" s="45"/>
      <c r="C5" s="7" t="s">
        <v>42</v>
      </c>
      <c r="D5" s="7" t="s">
        <v>5</v>
      </c>
      <c r="E5" s="8" t="s">
        <v>6</v>
      </c>
      <c r="F5" s="8" t="s">
        <v>7</v>
      </c>
      <c r="G5" s="8" t="s">
        <v>8</v>
      </c>
      <c r="H5" s="9" t="s">
        <v>6</v>
      </c>
      <c r="I5" s="9" t="s">
        <v>8</v>
      </c>
      <c r="J5" s="10" t="s">
        <v>43</v>
      </c>
      <c r="K5" s="10" t="s">
        <v>44</v>
      </c>
      <c r="L5" s="10" t="s">
        <v>7</v>
      </c>
      <c r="M5" s="11" t="s">
        <v>39</v>
      </c>
      <c r="N5" s="11" t="s">
        <v>9</v>
      </c>
      <c r="O5" s="24" t="s">
        <v>48</v>
      </c>
    </row>
    <row r="6" spans="1:16" s="5" customFormat="1" ht="15.5">
      <c r="A6" s="12" t="s">
        <v>10</v>
      </c>
      <c r="B6" s="44">
        <v>3.1</v>
      </c>
      <c r="C6" s="13">
        <f>'[1]Total Applications'!$L$4</f>
        <v>25</v>
      </c>
      <c r="D6" s="38">
        <f>SUM('[1]Total Applications'!$C$4:L4)</f>
        <v>308</v>
      </c>
      <c r="E6" s="14">
        <f>MAX('[1]Waiting Times 1st Cons'!$L$4)</f>
        <v>7</v>
      </c>
      <c r="F6" s="14">
        <f>'[1]Number Waiting Priority Apps'!$L$4</f>
        <v>0</v>
      </c>
      <c r="G6" s="14">
        <f>'[1]Numbers Waiting 1st Cons'!$L$4</f>
        <v>17</v>
      </c>
      <c r="H6" s="15">
        <f>MAX('[1]Waiting Times 2nd Cons'!$F4:$F5)</f>
        <v>0</v>
      </c>
      <c r="I6" s="15">
        <f>SUM('[1]Numbers Waiting 1st Cons'!$F4:$F5)</f>
        <v>77</v>
      </c>
      <c r="J6" s="16">
        <f>SUM('[1]Number of 1st Cons Apps Held'!$C$4:$L4)</f>
        <v>122</v>
      </c>
      <c r="K6" s="16">
        <f>'[1]Number of 2nd Cons Apps Held'!$L$4+'[1]Number of 2nd Cons Apps Held'!$L$5</f>
        <v>0</v>
      </c>
      <c r="L6" s="16">
        <f>SUM('[1]Number of Priority Apps Held'!$C$4:$L4)</f>
        <v>34</v>
      </c>
      <c r="M6" s="17">
        <f>SUM('[1]District Court Family'!$C4:$L4)+SUM('[1]District Court Family Appeals'!$C4:$L4)</f>
        <v>121</v>
      </c>
      <c r="N6" s="17">
        <f>SUM('[1]CC Jud Sep &amp; Div'!$C$4:$L4)</f>
        <v>0</v>
      </c>
      <c r="O6" s="40">
        <f>SUM([1]ADMCA!$C$4:L4)</f>
        <v>0</v>
      </c>
    </row>
    <row r="7" spans="1:16" s="5" customFormat="1" ht="15.5">
      <c r="A7" s="12" t="s">
        <v>46</v>
      </c>
      <c r="B7" s="44">
        <v>1.75</v>
      </c>
      <c r="C7" s="13">
        <f>'[1]Total Applications'!$L$5</f>
        <v>28</v>
      </c>
      <c r="D7" s="13">
        <f>SUM('[1]Total Applications'!$C5:L$5)</f>
        <v>390</v>
      </c>
      <c r="E7" s="14">
        <f>'[1]Waiting Times 1st Cons'!$L$5</f>
        <v>47</v>
      </c>
      <c r="F7" s="14">
        <f>'[1]Number Waiting Priority Apps'!$L$5</f>
        <v>9</v>
      </c>
      <c r="G7" s="14">
        <f>'[1]Numbers Waiting 1st Cons'!$L$5</f>
        <v>103</v>
      </c>
      <c r="H7" s="15">
        <f>'[1]Waiting Times 2nd Cons'!$F5</f>
        <v>0</v>
      </c>
      <c r="I7" s="15">
        <f>'[1]Numbers Waiting 2nd Cons'!$F5</f>
        <v>0</v>
      </c>
      <c r="J7" s="16">
        <f>SUM('[1]Number of 1st Cons Apps Held'!$C5:$L5)</f>
        <v>81</v>
      </c>
      <c r="K7" s="16">
        <f>'[1]Number of 2nd Cons Apps Held'!$L$5</f>
        <v>0</v>
      </c>
      <c r="L7" s="16">
        <f>SUM('[1]Number of Priority Apps Held'!$C5:$L5)</f>
        <v>32</v>
      </c>
      <c r="M7" s="17">
        <f>SUM('[1]District Court Family'!$C5:$L5)+SUM('[1]District Court Family Appeals'!$C5:$L5)</f>
        <v>145</v>
      </c>
      <c r="N7" s="17">
        <f>SUM('[1]CC Jud Sep &amp; Div'!$C5:$L5)</f>
        <v>6</v>
      </c>
      <c r="O7" s="32">
        <f>SUM([1]ADMCA!$C5:L$5)</f>
        <v>126</v>
      </c>
    </row>
    <row r="8" spans="1:16" s="5" customFormat="1" ht="15.5">
      <c r="A8" s="12" t="s">
        <v>11</v>
      </c>
      <c r="B8" s="44">
        <v>3</v>
      </c>
      <c r="C8" s="13">
        <f>'[1]Total Applications'!$L$6</f>
        <v>11</v>
      </c>
      <c r="D8" s="13">
        <f>SUM('[1]Total Applications'!$C$6:L6)</f>
        <v>82</v>
      </c>
      <c r="E8" s="14">
        <f>'[1]Waiting Times 1st Cons'!$L$6</f>
        <v>5</v>
      </c>
      <c r="F8" s="14">
        <f>'[1]Number Waiting Priority Apps'!$L$6</f>
        <v>1</v>
      </c>
      <c r="G8" s="14">
        <f>'[1]Numbers Waiting 1st Cons'!$L$6</f>
        <v>6</v>
      </c>
      <c r="H8" s="15">
        <f>'[1]Waiting Times 2nd Cons'!$F6</f>
        <v>0</v>
      </c>
      <c r="I8" s="15">
        <f>'[1]Numbers Waiting 2nd Cons'!$F6</f>
        <v>0</v>
      </c>
      <c r="J8" s="16">
        <f>SUM('[1]Number of 1st Cons Apps Held'!$C6:$L6)</f>
        <v>61</v>
      </c>
      <c r="K8" s="16">
        <f>'[1]Number of 2nd Cons Apps Held'!$L$6</f>
        <v>0</v>
      </c>
      <c r="L8" s="16">
        <f>SUM('[1]Number of Priority Apps Held'!$C6:$L6)</f>
        <v>22</v>
      </c>
      <c r="M8" s="17">
        <f>SUM('[1]District Court Family'!$C6:$L6)+SUM('[1]District Court Family Appeals'!$C6:$L6)</f>
        <v>12</v>
      </c>
      <c r="N8" s="17">
        <f>SUM('[1]CC Jud Sep &amp; Div'!$C6:$L6)</f>
        <v>0</v>
      </c>
      <c r="O8" s="32">
        <f>SUM([1]ADMCA!$C6:L$6)</f>
        <v>2</v>
      </c>
    </row>
    <row r="9" spans="1:16" s="5" customFormat="1" ht="15.5">
      <c r="A9" s="12" t="s">
        <v>12</v>
      </c>
      <c r="B9" s="44">
        <v>3</v>
      </c>
      <c r="C9" s="13">
        <f>'[1]Total Applications'!$L$7</f>
        <v>35</v>
      </c>
      <c r="D9" s="13">
        <f>SUM('[1]Total Applications'!$C$7:L7)</f>
        <v>407</v>
      </c>
      <c r="E9" s="14">
        <f>'[1]Waiting Times 1st Cons'!$L$7</f>
        <v>29</v>
      </c>
      <c r="F9" s="14">
        <f>'[1]Number Waiting Priority Apps'!$L$7</f>
        <v>10</v>
      </c>
      <c r="G9" s="14">
        <f>'[1]Numbers Waiting 1st Cons'!$L$7</f>
        <v>103</v>
      </c>
      <c r="H9" s="15">
        <f>'[1]Waiting Times 2nd Cons'!$F7</f>
        <v>0</v>
      </c>
      <c r="I9" s="15">
        <f>'[1]Numbers Waiting 2nd Cons'!$F7</f>
        <v>0</v>
      </c>
      <c r="J9" s="16">
        <f>SUM('[1]Number of 1st Cons Apps Held'!$C7:$L7)</f>
        <v>145</v>
      </c>
      <c r="K9" s="16">
        <f>'[1]Number of 2nd Cons Apps Held'!$L$7</f>
        <v>0</v>
      </c>
      <c r="L9" s="16">
        <f>SUM('[1]Number of Priority Apps Held'!$C7:$L7)</f>
        <v>57</v>
      </c>
      <c r="M9" s="17">
        <f>SUM('[1]District Court Family'!$C7:$L7)+SUM('[1]District Court Family Appeals'!$C7:$L7)</f>
        <v>56</v>
      </c>
      <c r="N9" s="17">
        <f>SUM('[1]CC Jud Sep &amp; Div'!$C7:$L7)</f>
        <v>0</v>
      </c>
      <c r="O9" s="32">
        <f>SUM([1]ADMCA!$C$7:L7)</f>
        <v>136</v>
      </c>
    </row>
    <row r="10" spans="1:16" s="5" customFormat="1" ht="15.5">
      <c r="A10" s="12" t="s">
        <v>13</v>
      </c>
      <c r="B10" s="44">
        <v>0.75</v>
      </c>
      <c r="C10" s="13">
        <f>'[1]Total Applications'!$L$8</f>
        <v>37</v>
      </c>
      <c r="D10" s="13">
        <f>SUM('[1]Total Applications'!$C$8:L8)</f>
        <v>172</v>
      </c>
      <c r="E10" s="14">
        <f>'[1]Waiting Times 1st Cons'!$L$8</f>
        <v>38</v>
      </c>
      <c r="F10" s="14">
        <f>'[1]Number Waiting Priority Apps'!$L$8</f>
        <v>0</v>
      </c>
      <c r="G10" s="14">
        <f>'[1]Numbers Waiting 1st Cons'!$L$8</f>
        <v>59</v>
      </c>
      <c r="H10" s="15">
        <f>'[1]Waiting Times 2nd Cons'!$F8</f>
        <v>0</v>
      </c>
      <c r="I10" s="15">
        <f>'[1]Numbers Waiting 2nd Cons'!$F8</f>
        <v>0</v>
      </c>
      <c r="J10" s="16">
        <f>SUM('[1]Number of 1st Cons Apps Held'!$C8:$L8)</f>
        <v>26</v>
      </c>
      <c r="K10" s="16">
        <f>'[1]Number of 2nd Cons Apps Held'!$L$8</f>
        <v>0</v>
      </c>
      <c r="L10" s="16">
        <f>SUM('[1]Number of Priority Apps Held'!$C8:$L8)</f>
        <v>7</v>
      </c>
      <c r="M10" s="17">
        <f>SUM('[1]District Court Family'!$C8:$L8)+SUM('[1]District Court Family Appeals'!$C8:$L8)</f>
        <v>76</v>
      </c>
      <c r="N10" s="17">
        <f>SUM('[1]CC Jud Sep &amp; Div'!$C8:$L8)</f>
        <v>4</v>
      </c>
      <c r="O10" s="32">
        <f>SUM([1]ADMCA!$C$8:L8)</f>
        <v>0</v>
      </c>
    </row>
    <row r="11" spans="1:16" s="5" customFormat="1" ht="15.5">
      <c r="A11" s="12" t="s">
        <v>14</v>
      </c>
      <c r="B11" s="44">
        <v>1.75</v>
      </c>
      <c r="C11" s="13">
        <f>'[1]Total Applications'!$L$10</f>
        <v>13</v>
      </c>
      <c r="D11" s="13">
        <f>SUM('[1]Total Applications'!$C$10:L10)</f>
        <v>183</v>
      </c>
      <c r="E11" s="14">
        <f>'[1]Waiting Times 1st Cons'!$L$10</f>
        <v>25</v>
      </c>
      <c r="F11" s="14">
        <f>'[1]Number Waiting Priority Apps'!$L$10</f>
        <v>4</v>
      </c>
      <c r="G11" s="14">
        <f>'[1]Numbers Waiting 1st Cons'!$L$10</f>
        <v>42</v>
      </c>
      <c r="H11" s="15">
        <f>'[1]Waiting Times 2nd Cons'!$F10</f>
        <v>0</v>
      </c>
      <c r="I11" s="15">
        <f>'[1]Numbers Waiting 2nd Cons'!$F10</f>
        <v>0</v>
      </c>
      <c r="J11" s="16">
        <f>SUM('[1]Number of 1st Cons Apps Held'!$C$10:$L10)</f>
        <v>85</v>
      </c>
      <c r="K11" s="16">
        <f>'[1]Number of 2nd Cons Apps Held'!$L$10</f>
        <v>0</v>
      </c>
      <c r="L11" s="16">
        <f>SUM('[1]Number of Priority Apps Held'!$C$10:$L10)</f>
        <v>17</v>
      </c>
      <c r="M11" s="17">
        <f>SUM('[1]District Court Family'!$C10:$L10)+SUM('[1]District Court Family Appeals'!$C10:$L10)</f>
        <v>36</v>
      </c>
      <c r="N11" s="17">
        <f>SUM('[1]CC Jud Sep &amp; Div'!$C10:$L10)</f>
        <v>0</v>
      </c>
      <c r="O11" s="32">
        <f>SUM([1]ADMCA!$C$10:L10)</f>
        <v>47</v>
      </c>
    </row>
    <row r="12" spans="1:16" s="5" customFormat="1" ht="15.5">
      <c r="A12" s="12" t="s">
        <v>15</v>
      </c>
      <c r="B12" s="44">
        <v>6.45</v>
      </c>
      <c r="C12" s="13">
        <f>'[1]Total Applications'!$L$11</f>
        <v>127</v>
      </c>
      <c r="D12" s="13">
        <f>SUM('[1]Total Applications'!$C$11:L11)</f>
        <v>1171</v>
      </c>
      <c r="E12" s="14">
        <f>'[1]Waiting Times 1st Cons'!$L$11</f>
        <v>26</v>
      </c>
      <c r="F12" s="14">
        <f>'[1]Number Waiting Priority Apps'!$L$11</f>
        <v>1</v>
      </c>
      <c r="G12" s="14">
        <f>'[1]Numbers Waiting 1st Cons'!$L$11</f>
        <v>87</v>
      </c>
      <c r="H12" s="15">
        <f>'[1]Waiting Times 2nd Cons'!$F11</f>
        <v>0</v>
      </c>
      <c r="I12" s="15">
        <f>'[1]Numbers Waiting 2nd Cons'!$F11</f>
        <v>0</v>
      </c>
      <c r="J12" s="16">
        <f>SUM('[1]Number of 1st Cons Apps Held'!$C11:$L11)</f>
        <v>416</v>
      </c>
      <c r="K12" s="16">
        <f>'[1]Number of 2nd Cons Apps Held'!$L$11</f>
        <v>0</v>
      </c>
      <c r="L12" s="16">
        <f>SUM('[1]Number of Priority Apps Held'!$C11:$L11)</f>
        <v>287</v>
      </c>
      <c r="M12" s="17">
        <f>SUM('[1]District Court Family'!$C11:$L11)+SUM('[1]District Court Family Appeals'!$C11:$L11)</f>
        <v>174</v>
      </c>
      <c r="N12" s="17">
        <f>SUM('[1]CC Jud Sep &amp; Div'!$C11:$L11)</f>
        <v>0</v>
      </c>
      <c r="O12" s="32">
        <f>SUM([1]ADMCA!$C$11:L11)</f>
        <v>1</v>
      </c>
    </row>
    <row r="13" spans="1:16" s="5" customFormat="1" ht="15.5">
      <c r="A13" s="12" t="s">
        <v>16</v>
      </c>
      <c r="B13" s="44">
        <v>6.3</v>
      </c>
      <c r="C13" s="13">
        <f>'[1]Total Applications'!$L$12</f>
        <v>70</v>
      </c>
      <c r="D13" s="13">
        <f>SUM('[1]Total Applications'!$C$12:L12)</f>
        <v>673</v>
      </c>
      <c r="E13" s="14">
        <f>'[1]Waiting Times 1st Cons'!$L$12</f>
        <v>16</v>
      </c>
      <c r="F13" s="14">
        <f>'[1]Number Waiting Priority Apps'!$L$12</f>
        <v>4</v>
      </c>
      <c r="G13" s="14">
        <f>'[1]Numbers Waiting 1st Cons'!$L$12</f>
        <v>56</v>
      </c>
      <c r="H13" s="15">
        <f>'[1]Waiting Times 2nd Cons'!$F12</f>
        <v>0</v>
      </c>
      <c r="I13" s="15">
        <f>'[1]Numbers Waiting 2nd Cons'!$F12</f>
        <v>0</v>
      </c>
      <c r="J13" s="16">
        <f>SUM('[1]Number of 1st Cons Apps Held'!$C12:$L12)</f>
        <v>283</v>
      </c>
      <c r="K13" s="16">
        <f>'[1]Number of 2nd Cons Apps Held'!$L$12</f>
        <v>0</v>
      </c>
      <c r="L13" s="16">
        <f>SUM('[1]Number of Priority Apps Held'!$C12:$L12)</f>
        <v>164</v>
      </c>
      <c r="M13" s="17">
        <f>SUM('[1]District Court Family'!$C12:$L12)+SUM('[1]District Court Family Appeals'!$C12:$L12)</f>
        <v>168</v>
      </c>
      <c r="N13" s="17">
        <f>SUM('[1]CC Jud Sep &amp; Div'!$C12:$L12)</f>
        <v>0</v>
      </c>
      <c r="O13" s="32">
        <f>SUM([1]ADMCA!$C$12:L12)</f>
        <v>83</v>
      </c>
    </row>
    <row r="14" spans="1:16" s="5" customFormat="1" ht="15.5">
      <c r="A14" s="12" t="s">
        <v>17</v>
      </c>
      <c r="B14" s="44">
        <v>2</v>
      </c>
      <c r="C14" s="13">
        <f>'[1]Total Applications'!$L$14</f>
        <v>48</v>
      </c>
      <c r="D14" s="13">
        <f>SUM('[1]Total Applications'!$C$14:L14)</f>
        <v>397</v>
      </c>
      <c r="E14" s="14">
        <f>'[1]Waiting Times 1st Cons'!$L$14</f>
        <v>12</v>
      </c>
      <c r="F14" s="14">
        <f>'[1]Number Waiting Priority Apps'!$L$14</f>
        <v>1</v>
      </c>
      <c r="G14" s="14">
        <f>'[1]Numbers Waiting 1st Cons'!$L$14</f>
        <v>24</v>
      </c>
      <c r="H14" s="15">
        <f>'[1]Waiting Times 2nd Cons'!$F14</f>
        <v>0</v>
      </c>
      <c r="I14" s="15">
        <f>'[1]Numbers Waiting 2nd Cons'!$F14</f>
        <v>0</v>
      </c>
      <c r="J14" s="16">
        <f>SUM('[1]Number of 1st Cons Apps Held'!$C14:$L14)</f>
        <v>144</v>
      </c>
      <c r="K14" s="16">
        <f>'[1]Number of 2nd Cons Apps Held'!$L$14</f>
        <v>0</v>
      </c>
      <c r="L14" s="16">
        <f>SUM('[1]Number of Priority Apps Held'!$C14:$L14)</f>
        <v>64</v>
      </c>
      <c r="M14" s="17">
        <f>SUM('[1]District Court Family'!$C14:$L14)+SUM('[1]District Court Family Appeals'!$C14:$L14)</f>
        <v>146</v>
      </c>
      <c r="N14" s="17">
        <f>SUM('[1]CC Jud Sep &amp; Div'!$C14:$L14)</f>
        <v>0</v>
      </c>
      <c r="O14" s="32">
        <f>SUM([1]ADMCA!$C$14:L14)</f>
        <v>42</v>
      </c>
    </row>
    <row r="15" spans="1:16" s="5" customFormat="1" ht="15.5">
      <c r="A15" s="12" t="s">
        <v>18</v>
      </c>
      <c r="B15" s="44">
        <v>4</v>
      </c>
      <c r="C15" s="13">
        <f>'[1]Total Applications'!$L$15</f>
        <v>47</v>
      </c>
      <c r="D15" s="13">
        <f>SUM('[1]Total Applications'!$C$15:L15)</f>
        <v>399</v>
      </c>
      <c r="E15" s="14">
        <f>'[1]Waiting Times 1st Cons'!$L$15</f>
        <v>40</v>
      </c>
      <c r="F15" s="14">
        <f>'[1]Number Waiting Priority Apps'!$L$15</f>
        <v>6</v>
      </c>
      <c r="G15" s="14">
        <f>'[1]Numbers Waiting 1st Cons'!$L$15</f>
        <v>67</v>
      </c>
      <c r="H15" s="15">
        <f>'[1]Waiting Times 2nd Cons'!$F15</f>
        <v>0</v>
      </c>
      <c r="I15" s="15">
        <f>'[1]Numbers Waiting 2nd Cons'!$F15</f>
        <v>0</v>
      </c>
      <c r="J15" s="16">
        <f>SUM('[1]Number of 1st Cons Apps Held'!$C15:$L15)</f>
        <v>120</v>
      </c>
      <c r="K15" s="16">
        <f>'[1]Number of 2nd Cons Apps Held'!$L$15</f>
        <v>0</v>
      </c>
      <c r="L15" s="16">
        <f>SUM('[1]Number of Priority Apps Held'!$C15:$L15)</f>
        <v>41</v>
      </c>
      <c r="M15" s="17">
        <f>SUM('[1]District Court Family'!$C15:$L15)+SUM('[1]District Court Family Appeals'!$C15:$L15)</f>
        <v>134</v>
      </c>
      <c r="N15" s="17">
        <f>SUM('[1]CC Jud Sep &amp; Div'!$C15:$L15)</f>
        <v>0</v>
      </c>
      <c r="O15" s="32">
        <f>SUM([1]ADMCA!$C$15:L15)</f>
        <v>77</v>
      </c>
    </row>
    <row r="16" spans="1:16" s="5" customFormat="1" ht="15.5">
      <c r="A16" s="12" t="s">
        <v>19</v>
      </c>
      <c r="B16" s="44">
        <v>4.25</v>
      </c>
      <c r="C16" s="13">
        <f>'[1]Total Applications'!$L$16</f>
        <v>43</v>
      </c>
      <c r="D16" s="13">
        <f>SUM('[1]Total Applications'!$C$16:L16)</f>
        <v>387</v>
      </c>
      <c r="E16" s="14">
        <f>'[1]Waiting Times 1st Cons'!$L$16</f>
        <v>30</v>
      </c>
      <c r="F16" s="14">
        <f>'[1]Number Waiting Priority Apps'!$L$16</f>
        <v>8</v>
      </c>
      <c r="G16" s="14">
        <f>'[1]Numbers Waiting 1st Cons'!$L$16</f>
        <v>38</v>
      </c>
      <c r="H16" s="15">
        <f>'[1]Waiting Times 2nd Cons'!$F16</f>
        <v>0</v>
      </c>
      <c r="I16" s="15">
        <f>'[1]Numbers Waiting 2nd Cons'!$F16</f>
        <v>0</v>
      </c>
      <c r="J16" s="16">
        <f>SUM('[1]Number of 1st Cons Apps Held'!$C16:$L16)</f>
        <v>198</v>
      </c>
      <c r="K16" s="16">
        <f>'[1]Number of 2nd Cons Apps Held'!$L$16</f>
        <v>0</v>
      </c>
      <c r="L16" s="16">
        <f>SUM('[1]Number of Priority Apps Held'!$C16:$L16)</f>
        <v>53</v>
      </c>
      <c r="M16" s="17">
        <f>SUM('[1]District Court Family'!$C16:$L16)+SUM('[1]District Court Family Appeals'!$C16:$L16)</f>
        <v>153</v>
      </c>
      <c r="N16" s="17">
        <f>SUM('[1]CC Jud Sep &amp; Div'!$C16:$L16)</f>
        <v>0</v>
      </c>
      <c r="O16" s="32">
        <f>SUM([1]ADMCA!$C$16:L16)</f>
        <v>2</v>
      </c>
    </row>
    <row r="17" spans="1:15" s="5" customFormat="1" ht="15.75" customHeight="1">
      <c r="A17" s="12" t="s">
        <v>20</v>
      </c>
      <c r="B17" s="44">
        <v>5.7</v>
      </c>
      <c r="C17" s="13">
        <f>'[1]Total Applications'!$L$17</f>
        <v>60</v>
      </c>
      <c r="D17" s="13">
        <f>SUM('[1]Total Applications'!$C$17:L17)</f>
        <v>724</v>
      </c>
      <c r="E17" s="14">
        <f>'[1]Waiting Times 1st Cons'!$L$17</f>
        <v>6</v>
      </c>
      <c r="F17" s="14">
        <f>'[1]Number Waiting Priority Apps'!$L$17</f>
        <v>3</v>
      </c>
      <c r="G17" s="14">
        <f>'[1]Numbers Waiting 1st Cons'!$L$17</f>
        <v>13</v>
      </c>
      <c r="H17" s="15">
        <f>'[1]Waiting Times 2nd Cons'!$F17</f>
        <v>0</v>
      </c>
      <c r="I17" s="15">
        <f>'[1]Numbers Waiting 2nd Cons'!$F17</f>
        <v>0</v>
      </c>
      <c r="J17" s="16">
        <f>SUM('[1]Number of 1st Cons Apps Held'!$C17:$L17)</f>
        <v>896</v>
      </c>
      <c r="K17" s="16">
        <f>'[1]Number of 2nd Cons Apps Held'!$L$17</f>
        <v>0</v>
      </c>
      <c r="L17" s="16">
        <f>SUM('[1]Number of Priority Apps Held'!$C17:$L17)</f>
        <v>837</v>
      </c>
      <c r="M17" s="17">
        <f>SUM('[1]District Court Family'!$C17:$L17)+SUM('[1]District Court Family Appeals'!$C17:$L17)</f>
        <v>52</v>
      </c>
      <c r="N17" s="17">
        <f>SUM('[1]CC Jud Sep &amp; Div'!$C17:$L17)</f>
        <v>0</v>
      </c>
      <c r="O17" s="39">
        <f>SUM([1]ADMCA!$C$17:L17)</f>
        <v>0</v>
      </c>
    </row>
    <row r="18" spans="1:15" s="5" customFormat="1" ht="15.5">
      <c r="A18" s="12" t="s">
        <v>21</v>
      </c>
      <c r="B18" s="44">
        <v>5</v>
      </c>
      <c r="C18" s="13">
        <f>'[1]Total Applications'!$L$18</f>
        <v>14</v>
      </c>
      <c r="D18" s="13">
        <f>SUM('[1]Total Applications'!$C$18:L18)</f>
        <v>259</v>
      </c>
      <c r="E18" s="14">
        <f>'[1]Waiting Times 1st Cons'!$L$18</f>
        <v>37</v>
      </c>
      <c r="F18" s="14">
        <f>'[1]Number Waiting Priority Apps'!$L$18</f>
        <v>10</v>
      </c>
      <c r="G18" s="14">
        <f>'[1]Numbers Waiting 1st Cons'!$L$18</f>
        <v>91</v>
      </c>
      <c r="H18" s="15">
        <f>'[1]Waiting Times 2nd Cons'!$F18</f>
        <v>0</v>
      </c>
      <c r="I18" s="15">
        <f>'[1]Numbers Waiting 2nd Cons'!$F18</f>
        <v>0</v>
      </c>
      <c r="J18" s="16">
        <f>SUM('[1]Number of 1st Cons Apps Held'!$C18:$L18)</f>
        <v>122</v>
      </c>
      <c r="K18" s="16">
        <f>'[1]Number of 2nd Cons Apps Held'!$L$18</f>
        <v>0</v>
      </c>
      <c r="L18" s="16">
        <f>SUM('[1]Number of Priority Apps Held'!$C18:$L18)</f>
        <v>28</v>
      </c>
      <c r="M18" s="17">
        <f>SUM('[1]District Court Family'!$C18:$L18)+SUM('[1]District Court Family Appeals'!$C18:$L18)</f>
        <v>39</v>
      </c>
      <c r="N18" s="17">
        <f>SUM('[1]CC Jud Sep &amp; Div'!$C18:$L18)</f>
        <v>1</v>
      </c>
      <c r="O18" s="33">
        <f>SUM([1]ADMCA!$C$18:L18)</f>
        <v>49</v>
      </c>
    </row>
    <row r="19" spans="1:15" s="5" customFormat="1" ht="15.5">
      <c r="A19" s="12" t="s">
        <v>22</v>
      </c>
      <c r="B19" s="44">
        <v>5.15</v>
      </c>
      <c r="C19" s="13">
        <f>'[1]Total Applications'!$L$19+'[1]Total Applications'!$L$20</f>
        <v>42</v>
      </c>
      <c r="D19" s="13">
        <f>SUM('[1]Total Applications'!$C$19:L20)</f>
        <v>517</v>
      </c>
      <c r="E19" s="14">
        <f>MAX('[1]Waiting Times 1st Cons'!$L$19:$L$20)</f>
        <v>8</v>
      </c>
      <c r="F19" s="14">
        <f>'[1]Number Waiting Priority Apps'!$L$19+'[1]Number Waiting Priority Apps'!$L$20</f>
        <v>3</v>
      </c>
      <c r="G19" s="14">
        <f>'[1]Numbers Waiting 1st Cons'!$L$19+'[1]Numbers Waiting 1st Cons'!$L$20</f>
        <v>31</v>
      </c>
      <c r="H19" s="15">
        <f>MAX('[1]Waiting Times 2nd Cons'!$F20:$F21)</f>
        <v>0</v>
      </c>
      <c r="I19" s="15">
        <f>SUM('[1]Numbers Waiting 2nd Cons'!$F20:$F21)</f>
        <v>0</v>
      </c>
      <c r="J19" s="16">
        <f>SUM('[1]Number of 1st Cons Apps Held'!$C$19:$L20)</f>
        <v>172</v>
      </c>
      <c r="K19" s="16">
        <f>'[1]Number of 2nd Cons Apps Held'!$L$20+'[1]Number of 2nd Cons Apps Held'!$L$21</f>
        <v>0</v>
      </c>
      <c r="L19" s="16">
        <f>SUM('[1]Number of Priority Apps Held'!$C$19:$L20)</f>
        <v>53</v>
      </c>
      <c r="M19" s="17">
        <f>SUM('[1]District Court Family'!$C$19:$L20)+SUM('[1]District Court Family Appeals'!$C$19:$L20)</f>
        <v>215</v>
      </c>
      <c r="N19" s="17">
        <f>SUM('[1]CC Jud Sep &amp; Div'!$C$19:$L20)</f>
        <v>1</v>
      </c>
      <c r="O19" s="39">
        <f>SUM([1]ADMCA!$C$19:L20)</f>
        <v>55</v>
      </c>
    </row>
    <row r="20" spans="1:15" s="5" customFormat="1" ht="15.5">
      <c r="A20" s="12" t="s">
        <v>23</v>
      </c>
      <c r="B20" s="44">
        <v>3.4</v>
      </c>
      <c r="C20" s="13">
        <f>'[1]Total Applications'!$L$21</f>
        <v>42</v>
      </c>
      <c r="D20" s="13">
        <f>SUM('[1]Total Applications'!$C$21:L21)</f>
        <v>472</v>
      </c>
      <c r="E20" s="14">
        <f>'[1]Waiting Times 1st Cons'!$L$21</f>
        <v>18</v>
      </c>
      <c r="F20" s="14">
        <f>'[1]Number Waiting Priority Apps'!$L$21</f>
        <v>4</v>
      </c>
      <c r="G20" s="14">
        <f>'[1]Numbers Waiting 1st Cons'!$L$21</f>
        <v>66</v>
      </c>
      <c r="H20" s="15">
        <f>'[1]Waiting Times 2nd Cons'!$F21</f>
        <v>0</v>
      </c>
      <c r="I20" s="15">
        <f>'[1]Numbers Waiting 2nd Cons'!$F21</f>
        <v>0</v>
      </c>
      <c r="J20" s="16">
        <f>SUM('[1]Number of 1st Cons Apps Held'!$C21:$L21)</f>
        <v>135</v>
      </c>
      <c r="K20" s="16">
        <f>'[1]Number of 2nd Cons Apps Held'!$L$21</f>
        <v>0</v>
      </c>
      <c r="L20" s="16">
        <f>SUM('[1]Number of Priority Apps Held'!$C21:$L21)</f>
        <v>52</v>
      </c>
      <c r="M20" s="17">
        <f>SUM('[1]District Court Family'!$C21:$L21)+SUM('[1]District Court Family Appeals'!$C21:$L21)</f>
        <v>142</v>
      </c>
      <c r="N20" s="17">
        <f>SUM('[1]CC Jud Sep &amp; Div'!$C21:$L21)</f>
        <v>7</v>
      </c>
      <c r="O20" s="39">
        <f>SUM([1]ADMCA!$C$21:L21)</f>
        <v>86</v>
      </c>
    </row>
    <row r="21" spans="1:15" s="5" customFormat="1" ht="15.5">
      <c r="A21" s="12" t="s">
        <v>24</v>
      </c>
      <c r="B21" s="44">
        <v>4.75</v>
      </c>
      <c r="C21" s="13">
        <f>'[1]Total Applications'!$L$22</f>
        <v>78</v>
      </c>
      <c r="D21" s="13">
        <f>SUM('[1]Total Applications'!$C$22:L22)</f>
        <v>930</v>
      </c>
      <c r="E21" s="14">
        <f>'[1]Waiting Times 1st Cons'!$L$22</f>
        <v>38</v>
      </c>
      <c r="F21" s="14">
        <f>'[1]Number Waiting Priority Apps'!$L$22</f>
        <v>7</v>
      </c>
      <c r="G21" s="14">
        <f>'[1]Numbers Waiting 1st Cons'!$L$22</f>
        <v>161</v>
      </c>
      <c r="H21" s="15">
        <f>'[1]Waiting Times 2nd Cons'!$F22</f>
        <v>0</v>
      </c>
      <c r="I21" s="15">
        <f>'[1]Numbers Waiting 2nd Cons'!$F22</f>
        <v>0</v>
      </c>
      <c r="J21" s="16">
        <f>SUM('[1]Number of 1st Cons Apps Held'!$C22:$L22)</f>
        <v>185</v>
      </c>
      <c r="K21" s="16">
        <f>'[1]Number of 2nd Cons Apps Held'!$L$22</f>
        <v>0</v>
      </c>
      <c r="L21" s="16">
        <f>SUM('[1]Number of Priority Apps Held'!$C22:$L22)</f>
        <v>83</v>
      </c>
      <c r="M21" s="17">
        <f>SUM('[1]District Court Family'!$C22:$L22)+SUM('[1]District Court Family Appeals'!$C22:$L22)</f>
        <v>372</v>
      </c>
      <c r="N21" s="17">
        <f>SUM('[1]CC Jud Sep &amp; Div'!$C22:$L22)</f>
        <v>15</v>
      </c>
      <c r="O21" s="39">
        <f>SUM([1]ADMCA!$C$22:L22)</f>
        <v>159</v>
      </c>
    </row>
    <row r="22" spans="1:15" s="5" customFormat="1" ht="15.5">
      <c r="A22" s="12" t="s">
        <v>25</v>
      </c>
      <c r="B22" s="44">
        <v>3.75</v>
      </c>
      <c r="C22" s="13">
        <f>'[1]Total Applications'!$L$23</f>
        <v>34</v>
      </c>
      <c r="D22" s="13">
        <f>SUM('[1]Total Applications'!$C$23:L23)</f>
        <v>395</v>
      </c>
      <c r="E22" s="14">
        <f>'[1]Waiting Times 1st Cons'!$L$23</f>
        <v>20</v>
      </c>
      <c r="F22" s="14">
        <f>'[1]Number Waiting Priority Apps'!$L$23</f>
        <v>1</v>
      </c>
      <c r="G22" s="14">
        <f>'[1]Numbers Waiting 1st Cons'!$L$23</f>
        <v>32</v>
      </c>
      <c r="H22" s="15">
        <f>'[1]Waiting Times 2nd Cons'!$F23</f>
        <v>0</v>
      </c>
      <c r="I22" s="15">
        <f>'[1]Numbers Waiting 2nd Cons'!$F23</f>
        <v>0</v>
      </c>
      <c r="J22" s="16">
        <f>SUM('[1]Number of 1st Cons Apps Held'!$C23:$L23)</f>
        <v>127</v>
      </c>
      <c r="K22" s="16">
        <f>'[1]Number of 2nd Cons Apps Held'!$L$23</f>
        <v>0</v>
      </c>
      <c r="L22" s="16">
        <f>SUM('[1]Number of Priority Apps Held'!$C23:$L23)</f>
        <v>53</v>
      </c>
      <c r="M22" s="17">
        <f>SUM('[1]District Court Family'!$C23:$L23)+SUM('[1]District Court Family Appeals'!$C23:$L23)</f>
        <v>202</v>
      </c>
      <c r="N22" s="17">
        <f>SUM('[1]CC Jud Sep &amp; Div'!$C23:$L23)</f>
        <v>0</v>
      </c>
      <c r="O22" s="39">
        <f>SUM([1]ADMCA!$C$23:L23)</f>
        <v>5</v>
      </c>
    </row>
    <row r="23" spans="1:15" s="5" customFormat="1" ht="31">
      <c r="A23" s="12" t="s">
        <v>49</v>
      </c>
      <c r="B23" s="44">
        <v>1</v>
      </c>
      <c r="C23" s="25">
        <f>'[1]Total Applications'!$L$24</f>
        <v>64</v>
      </c>
      <c r="D23" s="25">
        <f>SUM('[1]Total Applications'!$C$24:L24)</f>
        <v>574</v>
      </c>
      <c r="E23" s="26">
        <f>'[1]Waiting Times 1st Cons'!$L$24</f>
        <v>41</v>
      </c>
      <c r="F23" s="26">
        <f>'[1]Number Waiting Priority Apps'!$L$24</f>
        <v>0</v>
      </c>
      <c r="G23" s="26">
        <f>'[1]Numbers Waiting 1st Cons'!$L$24</f>
        <v>24</v>
      </c>
      <c r="H23" s="29"/>
      <c r="I23" s="29"/>
      <c r="J23" s="27">
        <f>SUM('[1]Number of 1st Cons Apps Held'!$C24:$L24)</f>
        <v>153</v>
      </c>
      <c r="K23" s="27">
        <f>'[1]Number of 2nd Cons Apps Held'!$L$25</f>
        <v>0</v>
      </c>
      <c r="L23" s="27">
        <f>SUM('[1]Number of Priority Apps Held'!$C24:$L24)</f>
        <v>136</v>
      </c>
      <c r="M23" s="28">
        <f>SUM('[1]District Court Family'!$C24:$L24)+SUM('[1]District Court Family Appeals'!$C24:$L24)</f>
        <v>15</v>
      </c>
      <c r="N23" s="28">
        <f>SUM('[1]CC Jud Sep &amp; Div'!$C24:$L24)</f>
        <v>0</v>
      </c>
      <c r="O23" s="34">
        <f>SUM([1]ADMCA!$C$24:L24)</f>
        <v>326</v>
      </c>
    </row>
    <row r="24" spans="1:15" s="5" customFormat="1" ht="15.5">
      <c r="A24" s="12" t="s">
        <v>26</v>
      </c>
      <c r="B24" s="44">
        <v>3.5</v>
      </c>
      <c r="C24" s="13">
        <f>'[1]Total Applications'!$L$25+'[1]Total Applications'!$L$26</f>
        <v>26</v>
      </c>
      <c r="D24" s="13">
        <f>SUM('[1]Total Applications'!$C$25:L26)</f>
        <v>301</v>
      </c>
      <c r="E24" s="14">
        <f>MAX('[1]Waiting Times 1st Cons'!$L$25:$L$26)</f>
        <v>15</v>
      </c>
      <c r="F24" s="14">
        <f>'[1]Number Waiting Priority Apps'!$L$25+'[1]Number Waiting Priority Apps'!$L$26</f>
        <v>3</v>
      </c>
      <c r="G24" s="14">
        <f>'[1]Numbers Waiting 1st Cons'!$L$25+'[1]Numbers Waiting 1st Cons'!$L$26</f>
        <v>20</v>
      </c>
      <c r="H24" s="15">
        <f>MAX('[1]Waiting Times 2nd Cons'!$F25:F26)</f>
        <v>0</v>
      </c>
      <c r="I24" s="15">
        <f>SUM('[1]Numbers Waiting 2nd Cons'!$F25:F26)</f>
        <v>0</v>
      </c>
      <c r="J24" s="16">
        <f>SUM('[1]Number of 1st Cons Apps Held'!$C$25:$L26)</f>
        <v>76</v>
      </c>
      <c r="K24" s="16">
        <f>'[1]Number of 2nd Cons Apps Held'!$L$26+'[1]Number of 2nd Cons Apps Held'!$L$27</f>
        <v>0</v>
      </c>
      <c r="L24" s="16">
        <f>SUM('[1]Number of Priority Apps Held'!$C$25:$L26)</f>
        <v>28</v>
      </c>
      <c r="M24" s="17">
        <f>SUM('[1]District Court Family Appeals'!$C$25:$L26)+SUM('[1]District Court Family'!$C$25:$L26)</f>
        <v>133</v>
      </c>
      <c r="N24" s="17">
        <f>SUM('[1]CC Jud Sep &amp; Div'!$C$25:$L26)</f>
        <v>0</v>
      </c>
      <c r="O24" s="39">
        <f>SUM([1]ADMCA!$C$25:L26)</f>
        <v>0</v>
      </c>
    </row>
    <row r="25" spans="1:15" s="5" customFormat="1" ht="15.5">
      <c r="A25" s="12" t="s">
        <v>27</v>
      </c>
      <c r="B25" s="44">
        <v>3.5</v>
      </c>
      <c r="C25" s="13">
        <f>'[1]Total Applications'!$L$28</f>
        <v>35</v>
      </c>
      <c r="D25" s="13">
        <f>SUM('[1]Total Applications'!$C$28:L28)</f>
        <v>563</v>
      </c>
      <c r="E25" s="14">
        <f>'[1]Waiting Times 1st Cons'!$L$28</f>
        <v>27</v>
      </c>
      <c r="F25" s="14">
        <f>'[1]Number Waiting Priority Apps'!$L$28</f>
        <v>4</v>
      </c>
      <c r="G25" s="14">
        <f>'[1]Numbers Waiting 1st Cons'!$L$28</f>
        <v>82</v>
      </c>
      <c r="H25" s="15">
        <f>'[1]Waiting Times 2nd Cons'!$F28</f>
        <v>0</v>
      </c>
      <c r="I25" s="15">
        <f>'[1]Numbers Waiting 2nd Cons'!$F28</f>
        <v>0</v>
      </c>
      <c r="J25" s="16">
        <f>SUM('[1]Number of 1st Cons Apps Held'!$C28:$L28)</f>
        <v>126</v>
      </c>
      <c r="K25" s="16">
        <f>'[1]Number of 2nd Cons Apps Held'!$L$28</f>
        <v>0</v>
      </c>
      <c r="L25" s="16">
        <f>SUM('[1]Number of Priority Apps Held'!$C28:$L28)</f>
        <v>26</v>
      </c>
      <c r="M25" s="17">
        <f>SUM('[1]District Court Family'!$C28:$L28)+SUM('[1]District Court Family Appeals'!$C28:$L28)</f>
        <v>260</v>
      </c>
      <c r="N25" s="17">
        <f>SUM('[1]CC Jud Sep &amp; Div'!$C28:$L28)</f>
        <v>0</v>
      </c>
      <c r="O25" s="39">
        <f>SUM([1]ADMCA!$C$28:L28)</f>
        <v>45</v>
      </c>
    </row>
    <row r="26" spans="1:15" s="5" customFormat="1" ht="15.5">
      <c r="A26" s="12" t="s">
        <v>28</v>
      </c>
      <c r="B26" s="44">
        <v>4</v>
      </c>
      <c r="C26" s="13">
        <f>'[1]Total Applications'!$L$29</f>
        <v>32</v>
      </c>
      <c r="D26" s="13">
        <f>SUM('[1]Total Applications'!$C$29:L29)</f>
        <v>397</v>
      </c>
      <c r="E26" s="14">
        <f>'[1]Waiting Times 1st Cons'!$L$29</f>
        <v>11</v>
      </c>
      <c r="F26" s="14">
        <f>'[1]Number Waiting Priority Apps'!$L$29</f>
        <v>5</v>
      </c>
      <c r="G26" s="14">
        <f>'[1]Numbers Waiting 1st Cons'!$L$29</f>
        <v>44</v>
      </c>
      <c r="H26" s="15">
        <f>'[1]Waiting Times 2nd Cons'!$F29</f>
        <v>0</v>
      </c>
      <c r="I26" s="15">
        <f>'[1]Numbers Waiting 2nd Cons'!$F29</f>
        <v>0</v>
      </c>
      <c r="J26" s="16">
        <f>SUM('[1]Number of 1st Cons Apps Held'!$C29:$L29)</f>
        <v>140</v>
      </c>
      <c r="K26" s="16">
        <f>'[1]Number of 2nd Cons Apps Held'!$L$29</f>
        <v>0</v>
      </c>
      <c r="L26" s="16">
        <f>SUM('[1]Number of Priority Apps Held'!$C29:$L29)</f>
        <v>39</v>
      </c>
      <c r="M26" s="17">
        <f>SUM('[1]District Court Family'!$C29:$L29)+SUM('[1]District Court Family Appeals'!$C29:$L29)</f>
        <v>127</v>
      </c>
      <c r="N26" s="17">
        <f>SUM('[1]CC Jud Sep &amp; Div'!$C29:$L29)</f>
        <v>0</v>
      </c>
      <c r="O26" s="33">
        <f>SUM([1]ADMCA!$C$29:L29)</f>
        <v>54</v>
      </c>
    </row>
    <row r="27" spans="1:15" s="5" customFormat="1" ht="15.5">
      <c r="A27" s="12" t="s">
        <v>29</v>
      </c>
      <c r="B27" s="44">
        <v>3</v>
      </c>
      <c r="C27" s="13">
        <f>'[1]Total Applications'!$L$30</f>
        <v>24</v>
      </c>
      <c r="D27" s="13">
        <f>SUM('[1]Total Applications'!$C$30:L30)</f>
        <v>276</v>
      </c>
      <c r="E27" s="14">
        <f>'[1]Waiting Times 1st Cons'!$L$30</f>
        <v>24</v>
      </c>
      <c r="F27" s="14">
        <f>'[1]Number Waiting Priority Apps'!$L$30</f>
        <v>6</v>
      </c>
      <c r="G27" s="14">
        <f>'[1]Numbers Waiting 1st Cons'!$L$30</f>
        <v>42</v>
      </c>
      <c r="H27" s="15">
        <f>'[1]Waiting Times 2nd Cons'!$F30</f>
        <v>0</v>
      </c>
      <c r="I27" s="15">
        <f>'[1]Numbers Waiting 2nd Cons'!$F30</f>
        <v>0</v>
      </c>
      <c r="J27" s="16">
        <f>SUM('[1]Number of 1st Cons Apps Held'!$C30:$L30)</f>
        <v>43</v>
      </c>
      <c r="K27" s="16">
        <f>'[1]Number of 2nd Cons Apps Held'!$L$30</f>
        <v>0</v>
      </c>
      <c r="L27" s="16">
        <f>SUM('[1]Number of Priority Apps Held'!$C30:$L30)</f>
        <v>7</v>
      </c>
      <c r="M27" s="17">
        <f>SUM('[1]District Court Family'!$C30:$L30)+SUM('[1]District Court Family Appeals'!$C30:$L30)</f>
        <v>94</v>
      </c>
      <c r="N27" s="17">
        <f>SUM('[1]CC Jud Sep &amp; Div'!$C30:$L30)</f>
        <v>1</v>
      </c>
      <c r="O27" s="39">
        <f>SUM([1]ADMCA!$C$30:L30)</f>
        <v>92</v>
      </c>
    </row>
    <row r="28" spans="1:15" s="5" customFormat="1" ht="15.5">
      <c r="A28" s="12" t="s">
        <v>30</v>
      </c>
      <c r="B28" s="44">
        <v>2</v>
      </c>
      <c r="C28" s="13">
        <f>'[1]Total Applications'!$L$31</f>
        <v>44</v>
      </c>
      <c r="D28" s="13">
        <f>SUM('[1]Total Applications'!$C$31:L31)</f>
        <v>347</v>
      </c>
      <c r="E28" s="14">
        <f>'[1]Waiting Times 1st Cons'!$L$31</f>
        <v>24</v>
      </c>
      <c r="F28" s="14">
        <f>'[1]Number Waiting Priority Apps'!$L$31</f>
        <v>6</v>
      </c>
      <c r="G28" s="14">
        <f>'[1]Numbers Waiting 1st Cons'!$L$31</f>
        <v>27</v>
      </c>
      <c r="H28" s="15">
        <f>'[1]Waiting Times 2nd Cons'!$F31</f>
        <v>0</v>
      </c>
      <c r="I28" s="15">
        <f>'[1]Numbers Waiting 2nd Cons'!$F31</f>
        <v>0</v>
      </c>
      <c r="J28" s="16">
        <f>SUM('[1]Number of 1st Cons Apps Held'!$C31:$L31)</f>
        <v>58</v>
      </c>
      <c r="K28" s="16">
        <f>'[1]Number of 2nd Cons Apps Held'!$L$31</f>
        <v>0</v>
      </c>
      <c r="L28" s="16">
        <f>SUM('[1]Number of Priority Apps Held'!$C31:$L31)</f>
        <v>27</v>
      </c>
      <c r="M28" s="17">
        <f>SUM('[1]District Court Family'!$C31:$L31)+SUM('[1]District Court Family Appeals'!$C31:$L31)</f>
        <v>132</v>
      </c>
      <c r="N28" s="17">
        <f>SUM('[1]CC Jud Sep &amp; Div'!$C31:$L31)</f>
        <v>12</v>
      </c>
      <c r="O28" s="40">
        <f>SUM([1]ADMCA!$C$31:L31)</f>
        <v>87</v>
      </c>
    </row>
    <row r="29" spans="1:15" s="5" customFormat="1" ht="15.5">
      <c r="A29" s="12" t="s">
        <v>31</v>
      </c>
      <c r="B29" s="44">
        <v>2.8</v>
      </c>
      <c r="C29" s="13">
        <f>'[1]Total Applications'!$L$32</f>
        <v>20</v>
      </c>
      <c r="D29" s="13">
        <f>SUM('[1]Total Applications'!$C$32:L32)</f>
        <v>213</v>
      </c>
      <c r="E29" s="14">
        <f>'[1]Waiting Times 1st Cons'!$L$32</f>
        <v>62</v>
      </c>
      <c r="F29" s="14">
        <f>'[1]Number Waiting Priority Apps'!$L$32</f>
        <v>6</v>
      </c>
      <c r="G29" s="14">
        <f>'[1]Numbers Waiting 1st Cons'!$L$32</f>
        <v>120</v>
      </c>
      <c r="H29" s="15">
        <f>'[1]Waiting Times 2nd Cons'!$F32</f>
        <v>0</v>
      </c>
      <c r="I29" s="15">
        <f>'[1]Numbers Waiting 2nd Cons'!$F32</f>
        <v>0</v>
      </c>
      <c r="J29" s="16">
        <f>SUM('[1]Number of 1st Cons Apps Held'!$C32:$L32)</f>
        <v>120</v>
      </c>
      <c r="K29" s="16">
        <f>'[1]Number of 2nd Cons Apps Held'!$L$32</f>
        <v>0</v>
      </c>
      <c r="L29" s="16">
        <f>SUM('[1]Number of Priority Apps Held'!$C32:$L32)</f>
        <v>57</v>
      </c>
      <c r="M29" s="17">
        <f>SUM('[1]District Court Family'!$C32:$L32)+SUM('[1]District Court Family Appeals'!$C32:$L32)</f>
        <v>43</v>
      </c>
      <c r="N29" s="17">
        <f>SUM('[1]CC Jud Sep &amp; Div'!$C32:$L32)</f>
        <v>12</v>
      </c>
      <c r="O29" s="40">
        <f>SUM([1]ADMCA!$C$32:L32)</f>
        <v>0</v>
      </c>
    </row>
    <row r="30" spans="1:15" s="5" customFormat="1" ht="15.5">
      <c r="A30" s="12" t="s">
        <v>32</v>
      </c>
      <c r="B30" s="44">
        <v>14.4</v>
      </c>
      <c r="C30" s="13">
        <f>'[1]Total Applications'!$L$33+'[1]Total Applications'!$L$34</f>
        <v>884</v>
      </c>
      <c r="D30" s="13">
        <f>SUM('[1]Total Applications'!$C$33:L34)</f>
        <v>6312</v>
      </c>
      <c r="E30" s="14">
        <f>'[1]Waiting Times 1st Cons'!$L$33</f>
        <v>18</v>
      </c>
      <c r="F30" s="14">
        <f>'[1]Number Waiting Priority Apps'!$L$33</f>
        <v>2</v>
      </c>
      <c r="G30" s="14">
        <f>'[1]Numbers Waiting 1st Cons'!$L$33</f>
        <v>57</v>
      </c>
      <c r="H30" s="15">
        <f>MAX('[1]Waiting Times 2nd Cons'!$F33)</f>
        <v>0</v>
      </c>
      <c r="I30" s="15">
        <f>SUM('[1]Numbers Waiting 2nd Cons'!$F33)</f>
        <v>0</v>
      </c>
      <c r="J30" s="16">
        <f>SUM('[1]Number of 1st Cons Apps Held'!$C33:L34)</f>
        <v>822</v>
      </c>
      <c r="K30" s="16">
        <f>'[1]Number of 2nd Cons Apps Held'!$L$33+'[1]Number of 2nd Cons Apps Held'!$L$34</f>
        <v>0</v>
      </c>
      <c r="L30" s="16">
        <f>SUM('[1]Number of Priority Apps Held'!$C33:$L34)</f>
        <v>696</v>
      </c>
      <c r="M30" s="17">
        <f>SUM('[1]District Court Family Appeals'!$C$33:$L33)+SUM('[1]District Court Family'!$C33:$L33)</f>
        <v>62</v>
      </c>
      <c r="N30" s="17">
        <f>SUM('[1]CC Jud Sep &amp; Div'!$C33:$L33)</f>
        <v>0</v>
      </c>
      <c r="O30" s="33">
        <f>SUM([1]ADMCA!$C$33:L33)</f>
        <v>26</v>
      </c>
    </row>
    <row r="31" spans="1:15" s="5" customFormat="1" ht="15.5">
      <c r="A31" s="12" t="s">
        <v>33</v>
      </c>
      <c r="B31" s="44">
        <v>2.75</v>
      </c>
      <c r="C31" s="13">
        <f>'[1]Total Applications'!$L$35</f>
        <v>15</v>
      </c>
      <c r="D31" s="13">
        <f>SUM('[1]Total Applications'!$C$35:L35)</f>
        <v>243</v>
      </c>
      <c r="E31" s="14">
        <f>'[1]Waiting Times 1st Cons'!$L$35</f>
        <v>28</v>
      </c>
      <c r="F31" s="14">
        <f>'[1]Number Waiting Priority Apps'!$L$35</f>
        <v>8</v>
      </c>
      <c r="G31" s="14">
        <f>'[1]Numbers Waiting 1st Cons'!$L$35</f>
        <v>71</v>
      </c>
      <c r="H31" s="15">
        <f>'[1]Waiting Times 2nd Cons'!$F35</f>
        <v>0</v>
      </c>
      <c r="I31" s="15">
        <f>'[1]Numbers Waiting 2nd Cons'!$F35</f>
        <v>0</v>
      </c>
      <c r="J31" s="16">
        <f>SUM('[1]Number of 1st Cons Apps Held'!$C35:$L35)</f>
        <v>51</v>
      </c>
      <c r="K31" s="16">
        <f>'[1]Number of 2nd Cons Apps Held'!$L$35</f>
        <v>0</v>
      </c>
      <c r="L31" s="16">
        <f>SUM('[1]Number of Priority Apps Held'!$C35:$L35)</f>
        <v>15</v>
      </c>
      <c r="M31" s="17">
        <f>SUM('[1]District Court Family'!$C35:$L35)+SUM('[1]District Court Family Appeals'!$C35:$L35)</f>
        <v>42</v>
      </c>
      <c r="N31" s="17">
        <f>SUM('[1]CC Jud Sep &amp; Div'!$C35:$L35)</f>
        <v>35</v>
      </c>
      <c r="O31" s="39">
        <f>SUM([1]ADMCA!$C$35:L35)</f>
        <v>64</v>
      </c>
    </row>
    <row r="32" spans="1:15" s="5" customFormat="1" ht="15.5">
      <c r="A32" s="12" t="s">
        <v>34</v>
      </c>
      <c r="B32" s="44">
        <v>3.75</v>
      </c>
      <c r="C32" s="13">
        <f>'[1]Total Applications'!$L$36</f>
        <v>36</v>
      </c>
      <c r="D32" s="13">
        <f>SUM('[1]Total Applications'!$C$36:L36)</f>
        <v>504</v>
      </c>
      <c r="E32" s="14">
        <f>'[1]Waiting Times 1st Cons'!$L$36</f>
        <v>22</v>
      </c>
      <c r="F32" s="14">
        <f>'[1]Number Waiting Priority Apps'!$L$36</f>
        <v>15</v>
      </c>
      <c r="G32" s="14">
        <f>'[1]Numbers Waiting 1st Cons'!$L$36</f>
        <v>61</v>
      </c>
      <c r="H32" s="15">
        <f>'[1]Waiting Times 2nd Cons'!$F36</f>
        <v>0</v>
      </c>
      <c r="I32" s="15">
        <f>'[1]Numbers Waiting 2nd Cons'!$F36</f>
        <v>0</v>
      </c>
      <c r="J32" s="16">
        <f>SUM('[1]Number of 1st Cons Apps Held'!$C36:$L36)</f>
        <v>169</v>
      </c>
      <c r="K32" s="16">
        <f>'[1]Number of 2nd Cons Apps Held'!$L$36</f>
        <v>0</v>
      </c>
      <c r="L32" s="16">
        <f>SUM('[1]Number of Priority Apps Held'!$C36:$L36)</f>
        <v>62</v>
      </c>
      <c r="M32" s="17">
        <f>SUM('[1]District Court Family'!$C36:$L36)+SUM('[1]District Court Family Appeals'!$C36:$L36)</f>
        <v>228</v>
      </c>
      <c r="N32" s="17">
        <f>SUM('[1]CC Jud Sep &amp; Div'!$C36:$L36)</f>
        <v>0</v>
      </c>
      <c r="O32" s="40">
        <f>SUM([1]ADMCA!$C$36:L36)</f>
        <v>0</v>
      </c>
    </row>
    <row r="33" spans="1:15" s="5" customFormat="1" ht="15.5">
      <c r="A33" s="12" t="s">
        <v>35</v>
      </c>
      <c r="B33" s="44">
        <v>2</v>
      </c>
      <c r="C33" s="13">
        <f>'[1]Total Applications'!$L$37</f>
        <v>21</v>
      </c>
      <c r="D33" s="13">
        <f>SUM('[1]Total Applications'!$C$37:L37)</f>
        <v>178</v>
      </c>
      <c r="E33" s="14">
        <f>'[1]Waiting Times 1st Cons'!$L$37</f>
        <v>15</v>
      </c>
      <c r="F33" s="14">
        <f>'[1]Number Waiting Priority Apps'!$L$37</f>
        <v>0</v>
      </c>
      <c r="G33" s="14">
        <f>'[1]Numbers Waiting 1st Cons'!$L$37</f>
        <v>20</v>
      </c>
      <c r="H33" s="15">
        <f>'[1]Waiting Times 2nd Cons'!$F37</f>
        <v>0</v>
      </c>
      <c r="I33" s="15">
        <f>'[1]Numbers Waiting 2nd Cons'!$F37</f>
        <v>0</v>
      </c>
      <c r="J33" s="16">
        <f>SUM('[1]Number of 1st Cons Apps Held'!$C37:$L37)</f>
        <v>39</v>
      </c>
      <c r="K33" s="16">
        <f>'[1]Number of 2nd Cons Apps Held'!$L$37</f>
        <v>0</v>
      </c>
      <c r="L33" s="16">
        <f>SUM('[1]Number of Priority Apps Held'!$C37:$L37)</f>
        <v>5</v>
      </c>
      <c r="M33" s="17">
        <f>SUM('[1]District Court Family'!$C37:$L37)+SUM('[1]District Court Family Appeals'!$C37:$L37)</f>
        <v>93</v>
      </c>
      <c r="N33" s="17">
        <f>SUM('[1]CC Jud Sep &amp; Div'!$C37:$L37)</f>
        <v>0</v>
      </c>
      <c r="O33" s="40">
        <f>SUM([1]ADMCA!$C$37:L37)</f>
        <v>0</v>
      </c>
    </row>
    <row r="34" spans="1:15" s="5" customFormat="1" ht="15.5">
      <c r="A34" s="12" t="s">
        <v>36</v>
      </c>
      <c r="B34" s="44">
        <v>2</v>
      </c>
      <c r="C34" s="13">
        <f>'[1]Total Applications'!$L$38</f>
        <v>39</v>
      </c>
      <c r="D34" s="13">
        <f>SUM('[1]Total Applications'!$C$38:L38)</f>
        <v>408</v>
      </c>
      <c r="E34" s="14">
        <f>'[1]Waiting Times 1st Cons'!$L$38</f>
        <v>44</v>
      </c>
      <c r="F34" s="14">
        <f>'[1]Number Waiting Priority Apps'!$L$38</f>
        <v>7</v>
      </c>
      <c r="G34" s="14">
        <f>'[1]Numbers Waiting 1st Cons'!$L$38</f>
        <v>67</v>
      </c>
      <c r="H34" s="15">
        <f>'[1]Waiting Times 2nd Cons'!$F38</f>
        <v>0</v>
      </c>
      <c r="I34" s="15">
        <f>'[1]Numbers Waiting 2nd Cons'!$F38</f>
        <v>0</v>
      </c>
      <c r="J34" s="16">
        <f>SUM('[1]Number of 1st Cons Apps Held'!$C38:$L38)</f>
        <v>50</v>
      </c>
      <c r="K34" s="16">
        <f>'[1]Number of 2nd Cons Apps Held'!$L$38</f>
        <v>0</v>
      </c>
      <c r="L34" s="16">
        <f>SUM('[1]Number of Priority Apps Held'!$C38:$L38)</f>
        <v>15</v>
      </c>
      <c r="M34" s="17">
        <f>SUM('[1]District Court Family'!$C38:$L38)+SUM('[1]District Court Family Appeals'!$C38:$L38)</f>
        <v>205</v>
      </c>
      <c r="N34" s="17">
        <f>SUM('[1]CC Jud Sep &amp; Div'!$C38:$L38)</f>
        <v>6</v>
      </c>
      <c r="O34" s="33">
        <f>SUM([1]ADMCA!$C$38:L38)</f>
        <v>38</v>
      </c>
    </row>
    <row r="35" spans="1:15" s="5" customFormat="1" ht="15.5">
      <c r="A35" s="12" t="s">
        <v>37</v>
      </c>
      <c r="B35" s="44">
        <v>3.6</v>
      </c>
      <c r="C35" s="13">
        <f>'[1]Total Applications'!$L$39</f>
        <v>39</v>
      </c>
      <c r="D35" s="13">
        <f>SUM('[1]Total Applications'!$C$39:L39)</f>
        <v>390</v>
      </c>
      <c r="E35" s="14">
        <f>'[1]Waiting Times 1st Cons'!$L$39</f>
        <v>31</v>
      </c>
      <c r="F35" s="14">
        <f>'[1]Number Waiting Priority Apps'!$L$39</f>
        <v>0</v>
      </c>
      <c r="G35" s="14">
        <f>'[1]Numbers Waiting 1st Cons'!$L$39</f>
        <v>46</v>
      </c>
      <c r="H35" s="15">
        <f>'[1]Waiting Times 2nd Cons'!$F39</f>
        <v>0</v>
      </c>
      <c r="I35" s="15">
        <f>'[1]Numbers Waiting 2nd Cons'!$F39</f>
        <v>0</v>
      </c>
      <c r="J35" s="16">
        <f>SUM('[1]Number of 1st Cons Apps Held'!$C39:$L39)</f>
        <v>62</v>
      </c>
      <c r="K35" s="16">
        <f>'[1]Number of 2nd Cons Apps Held'!$L$39</f>
        <v>0</v>
      </c>
      <c r="L35" s="16">
        <f>SUM('[1]Number of Priority Apps Held'!$C39:$L39)</f>
        <v>24</v>
      </c>
      <c r="M35" s="17">
        <f>SUM('[1]District Court Family'!$C39:$L39)+SUM('[1]District Court Family Appeals'!$C39:$L39)</f>
        <v>171</v>
      </c>
      <c r="N35" s="17">
        <f>SUM('[1]CC Jud Sep &amp; Div'!$C39:$L39)</f>
        <v>4</v>
      </c>
      <c r="O35" s="32">
        <f>SUM([1]ADMCA!$C$39:L39)</f>
        <v>47</v>
      </c>
    </row>
    <row r="36" spans="1:15" s="5" customFormat="1" ht="16" thickBot="1">
      <c r="A36" s="18" t="s">
        <v>38</v>
      </c>
      <c r="B36" s="46">
        <v>4.5999999999999996</v>
      </c>
      <c r="C36" s="36">
        <f>'[1]Total Applications'!$L$40</f>
        <v>67</v>
      </c>
      <c r="D36" s="36">
        <f>SUM('[1]Total Applications'!$C$40:L40)</f>
        <v>433</v>
      </c>
      <c r="E36" s="37">
        <f>'[1]Waiting Times 1st Cons'!$L$40</f>
        <v>7</v>
      </c>
      <c r="F36" s="37">
        <f>'[1]Number Waiting Priority Apps'!$L$40</f>
        <v>0</v>
      </c>
      <c r="G36" s="37">
        <f>'[1]Numbers Waiting 1st Cons'!$L$40</f>
        <v>9</v>
      </c>
      <c r="H36" s="20">
        <f>'[1]Waiting Times 2nd Cons'!$F40</f>
        <v>0</v>
      </c>
      <c r="I36" s="20">
        <f>'[1]Numbers Waiting 2nd Cons'!$F40</f>
        <v>0</v>
      </c>
      <c r="J36" s="30">
        <f>SUM('[1]Number of 1st Cons Apps Held'!$C40:$L40)</f>
        <v>111</v>
      </c>
      <c r="K36" s="30">
        <f>'[1]Number of 2nd Cons Apps Held'!$L$40</f>
        <v>0</v>
      </c>
      <c r="L36" s="30">
        <f>SUM('[1]Number of Priority Apps Held'!$C40:$L40)</f>
        <v>41</v>
      </c>
      <c r="M36" s="31">
        <f>SUM('[1]District Court Family'!$C40:$L40)+SUM('[1]District Court Family Appeals'!$C40:$L40)</f>
        <v>188</v>
      </c>
      <c r="N36" s="31">
        <f>SUM('[1]CC Jud Sep &amp; Div'!$C40:$L40)</f>
        <v>0</v>
      </c>
      <c r="O36" s="32">
        <f>SUM([1]ADMCA!$C$40:L40)</f>
        <v>53</v>
      </c>
    </row>
    <row r="37" spans="1:15" ht="14" thickTop="1">
      <c r="O37" s="41"/>
    </row>
  </sheetData>
  <mergeCells count="7">
    <mergeCell ref="J4:L4"/>
    <mergeCell ref="M4:O4"/>
    <mergeCell ref="A1:D1"/>
    <mergeCell ref="A2:C2"/>
    <mergeCell ref="C4:D4"/>
    <mergeCell ref="E4:G4"/>
    <mergeCell ref="H4:I4"/>
  </mergeCells>
  <pageMargins left="0.25" right="0.25" top="0.75" bottom="0.75" header="0.3" footer="0.3"/>
  <pageSetup paperSize="8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Christopher X. Flynn</cp:lastModifiedBy>
  <cp:lastPrinted>2025-08-13T13:36:34Z</cp:lastPrinted>
  <dcterms:created xsi:type="dcterms:W3CDTF">2018-02-09T11:30:37Z</dcterms:created>
  <dcterms:modified xsi:type="dcterms:W3CDTF">2025-11-24T15:21:15Z</dcterms:modified>
</cp:coreProperties>
</file>