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March 2022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N35" i="1" l="1"/>
  <c r="M35" i="1"/>
  <c r="L35" i="1"/>
  <c r="K35" i="1"/>
  <c r="J35" i="1"/>
  <c r="I35" i="1"/>
  <c r="H35" i="1"/>
  <c r="G35" i="1"/>
  <c r="F35" i="1"/>
  <c r="E35" i="1"/>
  <c r="D35" i="1"/>
  <c r="C35" i="1"/>
  <c r="N34" i="1"/>
  <c r="M34" i="1"/>
  <c r="L34" i="1"/>
  <c r="K34" i="1"/>
  <c r="J34" i="1"/>
  <c r="I34" i="1"/>
  <c r="H34" i="1"/>
  <c r="G34" i="1"/>
  <c r="F34" i="1"/>
  <c r="E34" i="1"/>
  <c r="D34" i="1"/>
  <c r="C34" i="1"/>
  <c r="N33" i="1"/>
  <c r="M33" i="1"/>
  <c r="L33" i="1"/>
  <c r="K33" i="1"/>
  <c r="J33" i="1"/>
  <c r="I33" i="1"/>
  <c r="H33" i="1"/>
  <c r="G33" i="1"/>
  <c r="F33" i="1"/>
  <c r="E33" i="1"/>
  <c r="D33" i="1"/>
  <c r="C33" i="1"/>
  <c r="N32" i="1"/>
  <c r="M32" i="1"/>
  <c r="L32" i="1"/>
  <c r="K32" i="1"/>
  <c r="J32" i="1"/>
  <c r="I32" i="1"/>
  <c r="H32" i="1"/>
  <c r="G32" i="1"/>
  <c r="F32" i="1"/>
  <c r="E32" i="1"/>
  <c r="D32" i="1"/>
  <c r="C32" i="1"/>
  <c r="N31" i="1"/>
  <c r="M31" i="1"/>
  <c r="L31" i="1"/>
  <c r="K31" i="1"/>
  <c r="J31" i="1"/>
  <c r="I31" i="1"/>
  <c r="H31" i="1"/>
  <c r="G31" i="1"/>
  <c r="F31" i="1"/>
  <c r="E31" i="1"/>
  <c r="D31" i="1"/>
  <c r="C31" i="1"/>
  <c r="N30" i="1"/>
  <c r="M30" i="1"/>
  <c r="L30" i="1"/>
  <c r="K30" i="1"/>
  <c r="J30" i="1"/>
  <c r="I30" i="1"/>
  <c r="H30" i="1"/>
  <c r="G30" i="1"/>
  <c r="F30" i="1"/>
  <c r="E30" i="1"/>
  <c r="D30" i="1"/>
  <c r="C30" i="1"/>
  <c r="N29" i="1"/>
  <c r="M29" i="1"/>
  <c r="L29" i="1"/>
  <c r="K29" i="1"/>
  <c r="J29" i="1"/>
  <c r="I29" i="1"/>
  <c r="H29" i="1"/>
  <c r="G29" i="1"/>
  <c r="F29" i="1"/>
  <c r="E29" i="1"/>
  <c r="D29" i="1"/>
  <c r="C29" i="1"/>
  <c r="N28" i="1"/>
  <c r="M28" i="1"/>
  <c r="L28" i="1"/>
  <c r="K28" i="1"/>
  <c r="J28" i="1"/>
  <c r="I28" i="1"/>
  <c r="H28" i="1"/>
  <c r="G28" i="1"/>
  <c r="F28" i="1"/>
  <c r="E28" i="1"/>
  <c r="D28" i="1"/>
  <c r="C28" i="1"/>
  <c r="N27" i="1"/>
  <c r="M27" i="1"/>
  <c r="L27" i="1"/>
  <c r="K27" i="1"/>
  <c r="J27" i="1"/>
  <c r="I27" i="1"/>
  <c r="H27" i="1"/>
  <c r="G27" i="1"/>
  <c r="F27" i="1"/>
  <c r="E27" i="1"/>
  <c r="D27" i="1"/>
  <c r="C27" i="1"/>
  <c r="N26" i="1"/>
  <c r="M26" i="1"/>
  <c r="L26" i="1"/>
  <c r="K26" i="1"/>
  <c r="J26" i="1"/>
  <c r="I26" i="1"/>
  <c r="H26" i="1"/>
  <c r="G26" i="1"/>
  <c r="F26" i="1"/>
  <c r="E26" i="1"/>
  <c r="D26" i="1"/>
  <c r="C26" i="1"/>
  <c r="N25" i="1"/>
  <c r="M25" i="1"/>
  <c r="L25" i="1"/>
  <c r="K25" i="1"/>
  <c r="J25" i="1"/>
  <c r="I25" i="1"/>
  <c r="H25" i="1"/>
  <c r="G25" i="1"/>
  <c r="F25" i="1"/>
  <c r="E25" i="1"/>
  <c r="D25" i="1"/>
  <c r="C25" i="1"/>
  <c r="N24" i="1"/>
  <c r="M24" i="1"/>
  <c r="L24" i="1"/>
  <c r="K24" i="1"/>
  <c r="J24" i="1"/>
  <c r="I24" i="1"/>
  <c r="H24" i="1"/>
  <c r="G24" i="1"/>
  <c r="F24" i="1"/>
  <c r="E24" i="1"/>
  <c r="D24" i="1"/>
  <c r="C24" i="1"/>
  <c r="N23" i="1"/>
  <c r="M23" i="1"/>
  <c r="L23" i="1"/>
  <c r="K23" i="1"/>
  <c r="J23" i="1"/>
  <c r="I23" i="1"/>
  <c r="H23" i="1"/>
  <c r="G23" i="1"/>
  <c r="F23" i="1"/>
  <c r="E23" i="1"/>
  <c r="D23" i="1"/>
  <c r="C23" i="1"/>
  <c r="N22" i="1"/>
  <c r="M22" i="1"/>
  <c r="L22" i="1"/>
  <c r="K22" i="1"/>
  <c r="J22" i="1"/>
  <c r="I22" i="1"/>
  <c r="H22" i="1"/>
  <c r="G22" i="1"/>
  <c r="F22" i="1"/>
  <c r="E22" i="1"/>
  <c r="D22" i="1"/>
  <c r="C22" i="1"/>
  <c r="N21" i="1"/>
  <c r="M21" i="1"/>
  <c r="L21" i="1"/>
  <c r="K21" i="1"/>
  <c r="J21" i="1"/>
  <c r="I21" i="1"/>
  <c r="H21" i="1"/>
  <c r="G21" i="1"/>
  <c r="F21" i="1"/>
  <c r="E21" i="1"/>
  <c r="D21" i="1"/>
  <c r="C21" i="1"/>
  <c r="N20" i="1"/>
  <c r="M20" i="1"/>
  <c r="L20" i="1"/>
  <c r="K20" i="1"/>
  <c r="J20" i="1"/>
  <c r="I20" i="1"/>
  <c r="H20" i="1"/>
  <c r="G20" i="1"/>
  <c r="F20" i="1"/>
  <c r="E20" i="1"/>
  <c r="D20" i="1"/>
  <c r="C20" i="1"/>
  <c r="N19" i="1"/>
  <c r="M19" i="1"/>
  <c r="L19" i="1"/>
  <c r="K19" i="1"/>
  <c r="J19" i="1"/>
  <c r="I19" i="1"/>
  <c r="H19" i="1"/>
  <c r="G19" i="1"/>
  <c r="F19" i="1"/>
  <c r="E19" i="1"/>
  <c r="D19" i="1"/>
  <c r="C19" i="1"/>
  <c r="N18" i="1"/>
  <c r="M18" i="1"/>
  <c r="L18" i="1"/>
  <c r="K18" i="1"/>
  <c r="J18" i="1"/>
  <c r="I18" i="1"/>
  <c r="H18" i="1"/>
  <c r="G18" i="1"/>
  <c r="F18" i="1"/>
  <c r="E18" i="1"/>
  <c r="D18" i="1"/>
  <c r="C18" i="1"/>
  <c r="N17" i="1"/>
  <c r="M17" i="1"/>
  <c r="L17" i="1"/>
  <c r="K17" i="1"/>
  <c r="J17" i="1"/>
  <c r="I17" i="1"/>
  <c r="H17" i="1"/>
  <c r="G17" i="1"/>
  <c r="F17" i="1"/>
  <c r="E17" i="1"/>
  <c r="D17" i="1"/>
  <c r="C17" i="1"/>
  <c r="N16" i="1"/>
  <c r="M16" i="1"/>
  <c r="L16" i="1"/>
  <c r="K16" i="1"/>
  <c r="J16" i="1"/>
  <c r="I16" i="1"/>
  <c r="H16" i="1"/>
  <c r="G16" i="1"/>
  <c r="F16" i="1"/>
  <c r="E16" i="1"/>
  <c r="D16" i="1"/>
  <c r="C16" i="1"/>
  <c r="N15" i="1"/>
  <c r="M15" i="1"/>
  <c r="L15" i="1"/>
  <c r="K15" i="1"/>
  <c r="J15" i="1"/>
  <c r="I15" i="1"/>
  <c r="H15" i="1"/>
  <c r="G15" i="1"/>
  <c r="F15" i="1"/>
  <c r="E15" i="1"/>
  <c r="D15" i="1"/>
  <c r="C15" i="1"/>
  <c r="N14" i="1"/>
  <c r="M14" i="1"/>
  <c r="L14" i="1"/>
  <c r="K14" i="1"/>
  <c r="J14" i="1"/>
  <c r="I14" i="1"/>
  <c r="H14" i="1"/>
  <c r="G14" i="1"/>
  <c r="F14" i="1"/>
  <c r="E14" i="1"/>
  <c r="D14" i="1"/>
  <c r="C14" i="1"/>
  <c r="N13" i="1"/>
  <c r="M13" i="1"/>
  <c r="L13" i="1"/>
  <c r="K13" i="1"/>
  <c r="J13" i="1"/>
  <c r="I13" i="1"/>
  <c r="H13" i="1"/>
  <c r="G13" i="1"/>
  <c r="F13" i="1"/>
  <c r="E13" i="1"/>
  <c r="D13" i="1"/>
  <c r="C13" i="1"/>
  <c r="N12" i="1"/>
  <c r="M12" i="1"/>
  <c r="L12" i="1"/>
  <c r="K12" i="1"/>
  <c r="J12" i="1"/>
  <c r="I12" i="1"/>
  <c r="H12" i="1"/>
  <c r="G12" i="1"/>
  <c r="F12" i="1"/>
  <c r="E12" i="1"/>
  <c r="D12" i="1"/>
  <c r="C12" i="1"/>
  <c r="N11" i="1"/>
  <c r="M11" i="1"/>
  <c r="L11" i="1"/>
  <c r="K11" i="1"/>
  <c r="J11" i="1"/>
  <c r="I11" i="1"/>
  <c r="H11" i="1"/>
  <c r="G11" i="1"/>
  <c r="F11" i="1"/>
  <c r="E11" i="1"/>
  <c r="D11" i="1"/>
  <c r="C11" i="1"/>
  <c r="N10" i="1"/>
  <c r="M10" i="1"/>
  <c r="L10" i="1"/>
  <c r="K10" i="1"/>
  <c r="J10" i="1"/>
  <c r="I10" i="1"/>
  <c r="H10" i="1"/>
  <c r="G10" i="1"/>
  <c r="F10" i="1"/>
  <c r="E10" i="1"/>
  <c r="D10" i="1"/>
  <c r="C10" i="1"/>
  <c r="N9" i="1"/>
  <c r="M9" i="1"/>
  <c r="L9" i="1"/>
  <c r="K9" i="1"/>
  <c r="J9" i="1"/>
  <c r="I9" i="1"/>
  <c r="H9" i="1"/>
  <c r="G9" i="1"/>
  <c r="F9" i="1"/>
  <c r="E9" i="1"/>
  <c r="D9" i="1"/>
  <c r="C9" i="1"/>
  <c r="N8" i="1"/>
  <c r="M8" i="1"/>
  <c r="L8" i="1"/>
  <c r="K8" i="1"/>
  <c r="J8" i="1"/>
  <c r="I8" i="1"/>
  <c r="H8" i="1"/>
  <c r="G8" i="1"/>
  <c r="F8" i="1"/>
  <c r="E8" i="1"/>
  <c r="D8" i="1"/>
  <c r="C8" i="1"/>
  <c r="N7" i="1"/>
  <c r="M7" i="1"/>
  <c r="L7" i="1"/>
  <c r="K7" i="1"/>
  <c r="J7" i="1"/>
  <c r="I7" i="1"/>
  <c r="H7" i="1"/>
  <c r="G7" i="1"/>
  <c r="F7" i="1"/>
  <c r="E7" i="1"/>
  <c r="D7" i="1"/>
  <c r="C7" i="1"/>
  <c r="N6" i="1"/>
  <c r="M6" i="1"/>
  <c r="L6" i="1"/>
  <c r="K6" i="1"/>
  <c r="J6" i="1"/>
  <c r="I6" i="1"/>
  <c r="H6" i="1"/>
  <c r="G6" i="1"/>
  <c r="F6" i="1"/>
  <c r="E6" i="1"/>
  <c r="D6" i="1"/>
  <c r="C6" i="1"/>
</calcChain>
</file>

<file path=xl/sharedStrings.xml><?xml version="1.0" encoding="utf-8"?>
<sst xmlns="http://schemas.openxmlformats.org/spreadsheetml/2006/main" count="51" uniqueCount="48">
  <si>
    <t>Management Information</t>
  </si>
  <si>
    <t>As at 31st March 2022</t>
  </si>
  <si>
    <t>No of solicitors</t>
  </si>
  <si>
    <t>Number of Applications</t>
  </si>
  <si>
    <r>
      <t>Waiting for 1</t>
    </r>
    <r>
      <rPr>
        <b/>
        <u/>
        <vertAlign val="superscript"/>
        <sz val="12"/>
        <color indexed="8"/>
        <rFont val="Arial"/>
        <family val="2"/>
      </rPr>
      <t>st</t>
    </r>
    <r>
      <rPr>
        <b/>
        <u/>
        <sz val="12"/>
        <color indexed="8"/>
        <rFont val="Arial"/>
        <family val="2"/>
      </rPr>
      <t xml:space="preserve"> Consultation</t>
    </r>
  </si>
  <si>
    <r>
      <t>Waiting For 2</t>
    </r>
    <r>
      <rPr>
        <b/>
        <u/>
        <vertAlign val="superscript"/>
        <sz val="12"/>
        <color indexed="8"/>
        <rFont val="Arial"/>
        <family val="2"/>
      </rPr>
      <t>nd</t>
    </r>
    <r>
      <rPr>
        <b/>
        <u/>
        <sz val="12"/>
        <color indexed="8"/>
        <rFont val="Arial"/>
        <family val="2"/>
      </rPr>
      <t xml:space="preserve"> Cons</t>
    </r>
  </si>
  <si>
    <t>Appointments Held YTD</t>
  </si>
  <si>
    <t>Referrals to Private Solicitors YTD</t>
  </si>
  <si>
    <t>Law Centre</t>
  </si>
  <si>
    <t>This Month</t>
  </si>
  <si>
    <t>YTD</t>
  </si>
  <si>
    <t>Max Waiting Time (wks)</t>
  </si>
  <si>
    <t>Priority</t>
  </si>
  <si>
    <t>Numbers Waiting</t>
  </si>
  <si>
    <r>
      <t>1</t>
    </r>
    <r>
      <rPr>
        <b/>
        <vertAlign val="superscript"/>
        <sz val="12"/>
        <color indexed="8"/>
        <rFont val="Arial"/>
        <family val="2"/>
      </rPr>
      <t>st</t>
    </r>
    <r>
      <rPr>
        <b/>
        <sz val="12"/>
        <color indexed="8"/>
        <rFont val="Arial"/>
        <family val="2"/>
      </rPr>
      <t xml:space="preserve"> Cons</t>
    </r>
  </si>
  <si>
    <r>
      <t>2</t>
    </r>
    <r>
      <rPr>
        <b/>
        <vertAlign val="superscript"/>
        <sz val="12"/>
        <color indexed="8"/>
        <rFont val="Arial"/>
        <family val="2"/>
      </rPr>
      <t>nd</t>
    </r>
    <r>
      <rPr>
        <b/>
        <sz val="12"/>
        <color indexed="8"/>
        <rFont val="Arial"/>
        <family val="2"/>
      </rPr>
      <t xml:space="preserve"> Cons</t>
    </r>
  </si>
  <si>
    <t>District Court Private Family Law</t>
  </si>
  <si>
    <t>Circuit Court Judicial Separation and Divorce</t>
  </si>
  <si>
    <t>Athlone</t>
  </si>
  <si>
    <t>Blanchardstown</t>
  </si>
  <si>
    <t>Castlebar</t>
  </si>
  <si>
    <t>Cavan</t>
  </si>
  <si>
    <t>Clondalkin</t>
  </si>
  <si>
    <t>Cork Popes Quay</t>
  </si>
  <si>
    <t>Cork South Mall</t>
  </si>
  <si>
    <t>Dundalk</t>
  </si>
  <si>
    <t>Ennis</t>
  </si>
  <si>
    <t>Finglas</t>
  </si>
  <si>
    <t>Galway Francis St</t>
  </si>
  <si>
    <t>Galway Seville House</t>
  </si>
  <si>
    <t>Jervis Street</t>
  </si>
  <si>
    <t>Kilkenny</t>
  </si>
  <si>
    <t>Letterkenny</t>
  </si>
  <si>
    <t>Limerick</t>
  </si>
  <si>
    <t>Longford</t>
  </si>
  <si>
    <t>Monaghan</t>
  </si>
  <si>
    <t>Navan</t>
  </si>
  <si>
    <t>Nenagh</t>
  </si>
  <si>
    <t>Newbridge</t>
  </si>
  <si>
    <t>Portlaoise</t>
  </si>
  <si>
    <t>Sligo</t>
  </si>
  <si>
    <t>Smithfield</t>
  </si>
  <si>
    <t>Tallaght</t>
  </si>
  <si>
    <t>Tralee</t>
  </si>
  <si>
    <t>Tullamore</t>
  </si>
  <si>
    <t>Waterford</t>
  </si>
  <si>
    <t>Wexford</t>
  </si>
  <si>
    <t>Wicklow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</si>
</sst>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sz val="14"/>
      <color theme="1"/>
      <name val="Arial"/>
      <family val="2"/>
    </font>
    <font>
      <b/>
      <u/>
      <sz val="12"/>
      <color indexed="8"/>
      <name val="Arial"/>
      <family val="2"/>
    </font>
    <font>
      <b/>
      <u/>
      <vertAlign val="superscript"/>
      <sz val="12"/>
      <color indexed="8"/>
      <name val="Arial"/>
      <family val="2"/>
    </font>
    <font>
      <sz val="12"/>
      <color theme="1"/>
      <name val="Verdana"/>
      <family val="2"/>
    </font>
    <font>
      <b/>
      <sz val="12"/>
      <color indexed="8"/>
      <name val="Arial"/>
      <family val="2"/>
    </font>
    <font>
      <b/>
      <vertAlign val="superscript"/>
      <sz val="12"/>
      <color indexed="8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i/>
      <sz val="10"/>
      <color theme="1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0" fillId="0" borderId="0" xfId="0" applyBorder="1"/>
    <xf numFmtId="0" fontId="2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horizontal="left" vertical="center" indent="1"/>
    </xf>
    <xf numFmtId="0" fontId="3" fillId="2" borderId="4" xfId="0" applyFont="1" applyFill="1" applyBorder="1" applyAlignment="1" applyProtection="1">
      <alignment horizontal="center" vertical="top" wrapText="1" readingOrder="1"/>
      <protection locked="0"/>
    </xf>
    <xf numFmtId="0" fontId="3" fillId="2" borderId="0" xfId="0" applyFont="1" applyFill="1" applyBorder="1" applyAlignment="1" applyProtection="1">
      <alignment horizontal="center" vertical="top" wrapText="1" readingOrder="1"/>
      <protection locked="0"/>
    </xf>
    <xf numFmtId="0" fontId="5" fillId="0" borderId="0" xfId="0" applyFont="1" applyBorder="1"/>
    <xf numFmtId="0" fontId="5" fillId="0" borderId="0" xfId="0" applyFont="1"/>
    <xf numFmtId="0" fontId="6" fillId="2" borderId="6" xfId="0" applyFont="1" applyFill="1" applyBorder="1" applyAlignment="1" applyProtection="1">
      <alignment horizontal="center" vertical="center" wrapText="1" readingOrder="1"/>
      <protection locked="0"/>
    </xf>
    <xf numFmtId="0" fontId="6" fillId="2" borderId="7" xfId="0" applyFont="1" applyFill="1" applyBorder="1" applyAlignment="1" applyProtection="1">
      <alignment horizontal="left" vertical="center" wrapText="1" indent="1" readingOrder="1"/>
      <protection locked="0"/>
    </xf>
    <xf numFmtId="0" fontId="6" fillId="3" borderId="7" xfId="0" applyFont="1" applyFill="1" applyBorder="1" applyAlignment="1" applyProtection="1">
      <alignment horizontal="center" vertical="center" wrapText="1" readingOrder="1"/>
      <protection locked="0"/>
    </xf>
    <xf numFmtId="0" fontId="6" fillId="4" borderId="7" xfId="0" applyFont="1" applyFill="1" applyBorder="1" applyAlignment="1" applyProtection="1">
      <alignment horizontal="center" vertical="center" wrapText="1" readingOrder="1"/>
      <protection locked="0"/>
    </xf>
    <xf numFmtId="0" fontId="6" fillId="5" borderId="7" xfId="0" applyFont="1" applyFill="1" applyBorder="1" applyAlignment="1" applyProtection="1">
      <alignment horizontal="center" vertical="center" wrapText="1" readingOrder="1"/>
      <protection locked="0"/>
    </xf>
    <xf numFmtId="0" fontId="6" fillId="6" borderId="7" xfId="0" applyFont="1" applyFill="1" applyBorder="1" applyAlignment="1" applyProtection="1">
      <alignment horizontal="center" vertical="center" wrapText="1" readingOrder="1"/>
      <protection locked="0"/>
    </xf>
    <xf numFmtId="0" fontId="6" fillId="7" borderId="7" xfId="0" applyFont="1" applyFill="1" applyBorder="1" applyAlignment="1" applyProtection="1">
      <alignment horizontal="center" vertical="center" wrapText="1" readingOrder="1"/>
      <protection locked="0"/>
    </xf>
    <xf numFmtId="0" fontId="6" fillId="7" borderId="8" xfId="0" applyFont="1" applyFill="1" applyBorder="1" applyAlignment="1" applyProtection="1">
      <alignment horizontal="center" vertical="center" wrapText="1" readingOrder="1"/>
      <protection locked="0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8" fillId="2" borderId="9" xfId="0" applyFont="1" applyFill="1" applyBorder="1" applyAlignment="1" applyProtection="1">
      <alignment horizontal="left" vertical="center" wrapText="1" indent="1" readingOrder="1"/>
      <protection locked="0"/>
    </xf>
    <xf numFmtId="164" fontId="9" fillId="2" borderId="10" xfId="0" applyNumberFormat="1" applyFont="1" applyFill="1" applyBorder="1" applyAlignment="1">
      <alignment horizontal="right"/>
    </xf>
    <xf numFmtId="0" fontId="8" fillId="3" borderId="11" xfId="0" applyFont="1" applyFill="1" applyBorder="1" applyAlignment="1" applyProtection="1">
      <alignment horizontal="center" vertical="top" wrapText="1" readingOrder="1"/>
      <protection locked="0"/>
    </xf>
    <xf numFmtId="0" fontId="8" fillId="4" borderId="11" xfId="0" applyFont="1" applyFill="1" applyBorder="1" applyAlignment="1" applyProtection="1">
      <alignment horizontal="center" vertical="top" wrapText="1" readingOrder="1"/>
      <protection locked="0"/>
    </xf>
    <xf numFmtId="0" fontId="9" fillId="5" borderId="11" xfId="0" applyFont="1" applyFill="1" applyBorder="1" applyAlignment="1">
      <alignment horizontal="center"/>
    </xf>
    <xf numFmtId="0" fontId="8" fillId="6" borderId="11" xfId="0" applyFont="1" applyFill="1" applyBorder="1" applyAlignment="1" applyProtection="1">
      <alignment horizontal="center" vertical="top" wrapText="1" readingOrder="1"/>
      <protection locked="0"/>
    </xf>
    <xf numFmtId="0" fontId="8" fillId="7" borderId="11" xfId="0" applyFont="1" applyFill="1" applyBorder="1" applyAlignment="1" applyProtection="1">
      <alignment horizontal="center" vertical="top" wrapText="1" readingOrder="1"/>
      <protection locked="0"/>
    </xf>
    <xf numFmtId="0" fontId="8" fillId="7" borderId="12" xfId="0" applyFont="1" applyFill="1" applyBorder="1" applyAlignment="1" applyProtection="1">
      <alignment horizontal="center" vertical="top" wrapText="1" readingOrder="1"/>
      <protection locked="0"/>
    </xf>
    <xf numFmtId="164" fontId="9" fillId="2" borderId="11" xfId="0" applyNumberFormat="1" applyFont="1" applyFill="1" applyBorder="1" applyAlignment="1">
      <alignment horizontal="right"/>
    </xf>
    <xf numFmtId="0" fontId="8" fillId="2" borderId="13" xfId="0" applyFont="1" applyFill="1" applyBorder="1" applyAlignment="1" applyProtection="1">
      <alignment horizontal="left" vertical="center" wrapText="1" indent="1" readingOrder="1"/>
      <protection locked="0"/>
    </xf>
    <xf numFmtId="164" fontId="9" fillId="2" borderId="14" xfId="0" applyNumberFormat="1" applyFont="1" applyFill="1" applyBorder="1" applyAlignment="1">
      <alignment horizontal="right"/>
    </xf>
    <xf numFmtId="0" fontId="8" fillId="3" borderId="15" xfId="0" applyFont="1" applyFill="1" applyBorder="1" applyAlignment="1" applyProtection="1">
      <alignment horizontal="center" vertical="top" wrapText="1" readingOrder="1"/>
      <protection locked="0"/>
    </xf>
    <xf numFmtId="0" fontId="8" fillId="4" borderId="15" xfId="0" applyFont="1" applyFill="1" applyBorder="1" applyAlignment="1" applyProtection="1">
      <alignment horizontal="center" vertical="top" wrapText="1" readingOrder="1"/>
      <protection locked="0"/>
    </xf>
    <xf numFmtId="0" fontId="9" fillId="5" borderId="15" xfId="0" applyFont="1" applyFill="1" applyBorder="1" applyAlignment="1">
      <alignment horizontal="center"/>
    </xf>
    <xf numFmtId="0" fontId="8" fillId="6" borderId="15" xfId="0" applyFont="1" applyFill="1" applyBorder="1" applyAlignment="1" applyProtection="1">
      <alignment horizontal="center" vertical="top" wrapText="1" readingOrder="1"/>
      <protection locked="0"/>
    </xf>
    <xf numFmtId="0" fontId="8" fillId="7" borderId="15" xfId="0" applyFont="1" applyFill="1" applyBorder="1" applyAlignment="1" applyProtection="1">
      <alignment horizontal="center" vertical="top" wrapText="1" readingOrder="1"/>
      <protection locked="0"/>
    </xf>
    <xf numFmtId="0" fontId="8" fillId="7" borderId="16" xfId="0" applyFont="1" applyFill="1" applyBorder="1" applyAlignment="1" applyProtection="1">
      <alignment horizontal="center" vertical="top" wrapText="1" readingOrder="1"/>
      <protection locked="0"/>
    </xf>
    <xf numFmtId="0" fontId="10" fillId="0" borderId="0" xfId="0" applyFont="1"/>
    <xf numFmtId="0" fontId="3" fillId="7" borderId="0" xfId="0" applyFont="1" applyFill="1" applyBorder="1" applyAlignment="1" applyProtection="1">
      <alignment horizontal="center" vertical="top" readingOrder="1"/>
      <protection locked="0"/>
    </xf>
    <xf numFmtId="0" fontId="3" fillId="7" borderId="5" xfId="0" applyFont="1" applyFill="1" applyBorder="1" applyAlignment="1" applyProtection="1">
      <alignment horizontal="center" vertical="top" readingOrder="1"/>
      <protection locked="0"/>
    </xf>
    <xf numFmtId="0" fontId="1" fillId="2" borderId="1" xfId="0" applyFont="1" applyFill="1" applyBorder="1" applyAlignment="1">
      <alignment horizontal="left" vertical="center" indent="1"/>
    </xf>
    <xf numFmtId="0" fontId="1" fillId="2" borderId="2" xfId="0" applyFont="1" applyFill="1" applyBorder="1" applyAlignment="1">
      <alignment horizontal="left" vertical="center" indent="1"/>
    </xf>
    <xf numFmtId="0" fontId="2" fillId="2" borderId="4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horizontal="left" vertical="center" indent="1"/>
    </xf>
    <xf numFmtId="0" fontId="3" fillId="3" borderId="0" xfId="0" applyFont="1" applyFill="1" applyBorder="1" applyAlignment="1" applyProtection="1">
      <alignment horizontal="center" vertical="top" readingOrder="1"/>
      <protection locked="0"/>
    </xf>
    <xf numFmtId="0" fontId="3" fillId="4" borderId="0" xfId="0" applyFont="1" applyFill="1" applyBorder="1" applyAlignment="1" applyProtection="1">
      <alignment horizontal="center" vertical="top" readingOrder="1"/>
      <protection locked="0"/>
    </xf>
    <xf numFmtId="0" fontId="3" fillId="5" borderId="0" xfId="0" applyFont="1" applyFill="1" applyBorder="1" applyAlignment="1" applyProtection="1">
      <alignment horizontal="center" vertical="top" wrapText="1" readingOrder="1"/>
      <protection locked="0"/>
    </xf>
    <xf numFmtId="0" fontId="3" fillId="6" borderId="0" xfId="0" applyFont="1" applyFill="1" applyBorder="1" applyAlignment="1" applyProtection="1">
      <alignment horizontal="center" vertical="top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%20-%20Service%20delivery%20and%20management%20information/Management%20Information%20EOS/2022%20Month%20Ends/Months%20Ends%20Summary%20Sheets%202022/Annual%20Total%20Sheets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mber of IP Applications"/>
      <sheetName val="Number of other Applications"/>
      <sheetName val="Total Applications"/>
      <sheetName val="Waiting Times 1st Cons"/>
      <sheetName val="Number Waiting Priority Apps"/>
      <sheetName val="Numbers Waiting 1st Cons"/>
      <sheetName val="Waiting Times 2nd Cons"/>
      <sheetName val="Numbers Waiting 2nd Cons"/>
      <sheetName val="Number of 1st Cons Apps Held"/>
      <sheetName val="Number of Priority Apps Held"/>
      <sheetName val="Number of Childcare Cons Apps"/>
      <sheetName val="Number of 2nd Cons Apps Held"/>
      <sheetName val="Cases Closed"/>
      <sheetName val="District Court Family"/>
      <sheetName val="District Court Family Appeals"/>
      <sheetName val="District Court Childcare"/>
      <sheetName val="DC Childcare Appeals to CC"/>
      <sheetName val="CC Jud Sep &amp; Div"/>
      <sheetName val="IP certs"/>
      <sheetName val="Web Stats"/>
    </sheetNames>
    <sheetDataSet>
      <sheetData sheetId="0"/>
      <sheetData sheetId="1"/>
      <sheetData sheetId="2">
        <row r="4">
          <cell r="C4">
            <v>13</v>
          </cell>
          <cell r="D4">
            <v>22</v>
          </cell>
          <cell r="E4">
            <v>26</v>
          </cell>
        </row>
        <row r="5">
          <cell r="C5">
            <v>0</v>
          </cell>
          <cell r="D5">
            <v>0</v>
          </cell>
          <cell r="E5">
            <v>0</v>
          </cell>
        </row>
        <row r="6">
          <cell r="C6">
            <v>22</v>
          </cell>
          <cell r="D6">
            <v>12</v>
          </cell>
          <cell r="E6">
            <v>15</v>
          </cell>
        </row>
        <row r="7">
          <cell r="C7">
            <v>28</v>
          </cell>
          <cell r="D7">
            <v>17</v>
          </cell>
          <cell r="E7">
            <v>17</v>
          </cell>
        </row>
        <row r="8">
          <cell r="C8">
            <v>23</v>
          </cell>
          <cell r="D8">
            <v>27</v>
          </cell>
          <cell r="E8">
            <v>20</v>
          </cell>
        </row>
        <row r="10">
          <cell r="C10">
            <v>11</v>
          </cell>
          <cell r="D10">
            <v>18</v>
          </cell>
          <cell r="E10">
            <v>15</v>
          </cell>
        </row>
        <row r="11">
          <cell r="C11">
            <v>56</v>
          </cell>
          <cell r="D11">
            <v>64</v>
          </cell>
          <cell r="E11">
            <v>51</v>
          </cell>
        </row>
        <row r="12">
          <cell r="C12">
            <v>65</v>
          </cell>
          <cell r="D12">
            <v>55</v>
          </cell>
          <cell r="E12">
            <v>37</v>
          </cell>
        </row>
        <row r="14">
          <cell r="C14">
            <v>29</v>
          </cell>
          <cell r="D14">
            <v>37</v>
          </cell>
          <cell r="E14">
            <v>27</v>
          </cell>
        </row>
        <row r="15">
          <cell r="C15">
            <v>15</v>
          </cell>
          <cell r="D15">
            <v>33</v>
          </cell>
          <cell r="E15">
            <v>39</v>
          </cell>
        </row>
        <row r="16">
          <cell r="C16">
            <v>12</v>
          </cell>
          <cell r="D16">
            <v>20</v>
          </cell>
          <cell r="E16">
            <v>16</v>
          </cell>
        </row>
        <row r="17">
          <cell r="C17">
            <v>46</v>
          </cell>
          <cell r="D17">
            <v>39</v>
          </cell>
          <cell r="E17">
            <v>43</v>
          </cell>
        </row>
        <row r="18">
          <cell r="C18">
            <v>19</v>
          </cell>
          <cell r="D18">
            <v>26</v>
          </cell>
          <cell r="E18">
            <v>29</v>
          </cell>
        </row>
        <row r="19">
          <cell r="C19">
            <v>19</v>
          </cell>
          <cell r="D19">
            <v>28</v>
          </cell>
          <cell r="E19">
            <v>15</v>
          </cell>
        </row>
        <row r="20">
          <cell r="C20">
            <v>14</v>
          </cell>
          <cell r="D20">
            <v>20</v>
          </cell>
          <cell r="E20">
            <v>19</v>
          </cell>
        </row>
        <row r="21">
          <cell r="C21">
            <v>26</v>
          </cell>
          <cell r="D21">
            <v>25</v>
          </cell>
          <cell r="E21">
            <v>26</v>
          </cell>
        </row>
        <row r="22">
          <cell r="C22">
            <v>37</v>
          </cell>
          <cell r="D22">
            <v>35</v>
          </cell>
          <cell r="E22">
            <v>35</v>
          </cell>
        </row>
        <row r="23">
          <cell r="C23">
            <v>72</v>
          </cell>
          <cell r="D23">
            <v>70</v>
          </cell>
          <cell r="E23">
            <v>65</v>
          </cell>
        </row>
        <row r="24">
          <cell r="C24">
            <v>36</v>
          </cell>
          <cell r="D24">
            <v>36</v>
          </cell>
          <cell r="E24">
            <v>17</v>
          </cell>
        </row>
        <row r="25">
          <cell r="C25">
            <v>2</v>
          </cell>
          <cell r="D25">
            <v>9</v>
          </cell>
          <cell r="E25">
            <v>10</v>
          </cell>
        </row>
        <row r="26">
          <cell r="C26">
            <v>7</v>
          </cell>
          <cell r="D26">
            <v>12</v>
          </cell>
          <cell r="E26">
            <v>21</v>
          </cell>
        </row>
        <row r="28">
          <cell r="C28">
            <v>37</v>
          </cell>
          <cell r="D28">
            <v>51</v>
          </cell>
          <cell r="E28">
            <v>48</v>
          </cell>
        </row>
        <row r="29">
          <cell r="C29">
            <v>34</v>
          </cell>
          <cell r="D29">
            <v>28</v>
          </cell>
          <cell r="E29">
            <v>32</v>
          </cell>
        </row>
        <row r="30">
          <cell r="C30">
            <v>25</v>
          </cell>
          <cell r="D30">
            <v>36</v>
          </cell>
          <cell r="E30">
            <v>26</v>
          </cell>
        </row>
        <row r="31">
          <cell r="C31">
            <v>20</v>
          </cell>
          <cell r="D31">
            <v>34</v>
          </cell>
          <cell r="E31">
            <v>21</v>
          </cell>
        </row>
        <row r="32">
          <cell r="C32">
            <v>19</v>
          </cell>
          <cell r="D32">
            <v>20</v>
          </cell>
          <cell r="E32">
            <v>24</v>
          </cell>
        </row>
        <row r="33">
          <cell r="C33">
            <v>22</v>
          </cell>
          <cell r="D33">
            <v>22</v>
          </cell>
          <cell r="E33">
            <v>17</v>
          </cell>
        </row>
        <row r="34">
          <cell r="C34">
            <v>140</v>
          </cell>
          <cell r="D34">
            <v>248</v>
          </cell>
          <cell r="E34">
            <v>298</v>
          </cell>
        </row>
        <row r="35">
          <cell r="C35">
            <v>12</v>
          </cell>
          <cell r="D35">
            <v>19</v>
          </cell>
          <cell r="E35">
            <v>13</v>
          </cell>
        </row>
        <row r="36">
          <cell r="C36">
            <v>37</v>
          </cell>
          <cell r="D36">
            <v>52</v>
          </cell>
          <cell r="E36">
            <v>59</v>
          </cell>
        </row>
        <row r="37">
          <cell r="C37">
            <v>23</v>
          </cell>
          <cell r="D37">
            <v>26</v>
          </cell>
          <cell r="E37">
            <v>18</v>
          </cell>
        </row>
        <row r="38">
          <cell r="C38">
            <v>18</v>
          </cell>
          <cell r="D38">
            <v>36</v>
          </cell>
          <cell r="E38">
            <v>46</v>
          </cell>
        </row>
        <row r="39">
          <cell r="C39">
            <v>46</v>
          </cell>
          <cell r="D39">
            <v>29</v>
          </cell>
          <cell r="E39">
            <v>27</v>
          </cell>
        </row>
        <row r="40">
          <cell r="C40">
            <v>35</v>
          </cell>
          <cell r="D40">
            <v>16</v>
          </cell>
          <cell r="E40">
            <v>29</v>
          </cell>
        </row>
      </sheetData>
      <sheetData sheetId="3">
        <row r="4">
          <cell r="C4">
            <v>31</v>
          </cell>
          <cell r="E4">
            <v>8</v>
          </cell>
        </row>
        <row r="5">
          <cell r="E5">
            <v>0</v>
          </cell>
        </row>
        <row r="6">
          <cell r="E6">
            <v>17</v>
          </cell>
        </row>
        <row r="7">
          <cell r="E7">
            <v>11</v>
          </cell>
        </row>
        <row r="8">
          <cell r="E8">
            <v>19</v>
          </cell>
        </row>
        <row r="10">
          <cell r="E10">
            <v>18</v>
          </cell>
        </row>
        <row r="11">
          <cell r="E11">
            <v>25</v>
          </cell>
        </row>
        <row r="12">
          <cell r="E12">
            <v>13</v>
          </cell>
        </row>
        <row r="14">
          <cell r="E14">
            <v>16</v>
          </cell>
        </row>
        <row r="15">
          <cell r="E15">
            <v>9</v>
          </cell>
        </row>
        <row r="16">
          <cell r="E16">
            <v>15</v>
          </cell>
        </row>
        <row r="17">
          <cell r="E17">
            <v>27</v>
          </cell>
        </row>
        <row r="18">
          <cell r="E18">
            <v>7</v>
          </cell>
        </row>
        <row r="19">
          <cell r="E19">
            <v>15</v>
          </cell>
        </row>
        <row r="20">
          <cell r="E20">
            <v>17</v>
          </cell>
        </row>
        <row r="21">
          <cell r="E21">
            <v>17</v>
          </cell>
        </row>
        <row r="22">
          <cell r="E22">
            <v>11</v>
          </cell>
        </row>
        <row r="23">
          <cell r="E23">
            <v>4</v>
          </cell>
        </row>
        <row r="24">
          <cell r="E24">
            <v>25</v>
          </cell>
        </row>
        <row r="25">
          <cell r="E25">
            <v>7</v>
          </cell>
        </row>
        <row r="26">
          <cell r="E26">
            <v>7</v>
          </cell>
        </row>
        <row r="28">
          <cell r="E28">
            <v>32</v>
          </cell>
        </row>
        <row r="29">
          <cell r="E29">
            <v>10</v>
          </cell>
        </row>
        <row r="30">
          <cell r="E30">
            <v>35</v>
          </cell>
        </row>
        <row r="31">
          <cell r="E31">
            <v>25</v>
          </cell>
        </row>
        <row r="32">
          <cell r="E32">
            <v>9</v>
          </cell>
        </row>
        <row r="33">
          <cell r="E33">
            <v>18</v>
          </cell>
        </row>
        <row r="35">
          <cell r="E35">
            <v>15</v>
          </cell>
        </row>
        <row r="36">
          <cell r="E36">
            <v>8</v>
          </cell>
        </row>
        <row r="37">
          <cell r="E37">
            <v>3</v>
          </cell>
        </row>
        <row r="38">
          <cell r="E38">
            <v>36</v>
          </cell>
        </row>
        <row r="39">
          <cell r="E39">
            <v>21</v>
          </cell>
        </row>
        <row r="40">
          <cell r="E40">
            <v>16</v>
          </cell>
        </row>
      </sheetData>
      <sheetData sheetId="4">
        <row r="4">
          <cell r="C4">
            <v>2</v>
          </cell>
          <cell r="E4">
            <v>0</v>
          </cell>
        </row>
        <row r="5">
          <cell r="E5">
            <v>0</v>
          </cell>
        </row>
        <row r="6">
          <cell r="E6">
            <v>1</v>
          </cell>
        </row>
        <row r="7">
          <cell r="E7">
            <v>1</v>
          </cell>
        </row>
        <row r="8">
          <cell r="E8">
            <v>3</v>
          </cell>
        </row>
        <row r="10">
          <cell r="E10">
            <v>0</v>
          </cell>
        </row>
        <row r="11">
          <cell r="E11">
            <v>1</v>
          </cell>
        </row>
        <row r="12">
          <cell r="E12">
            <v>3</v>
          </cell>
        </row>
        <row r="14">
          <cell r="E14">
            <v>3</v>
          </cell>
        </row>
        <row r="15">
          <cell r="E15">
            <v>2</v>
          </cell>
        </row>
        <row r="16">
          <cell r="E16">
            <v>2</v>
          </cell>
        </row>
        <row r="17">
          <cell r="E17">
            <v>7</v>
          </cell>
        </row>
        <row r="18">
          <cell r="E18">
            <v>0</v>
          </cell>
        </row>
        <row r="19">
          <cell r="E19">
            <v>2</v>
          </cell>
        </row>
        <row r="20">
          <cell r="E20">
            <v>1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2</v>
          </cell>
        </row>
        <row r="24">
          <cell r="E24">
            <v>4</v>
          </cell>
        </row>
        <row r="25">
          <cell r="E25">
            <v>1</v>
          </cell>
        </row>
        <row r="26">
          <cell r="E26">
            <v>0</v>
          </cell>
        </row>
        <row r="28">
          <cell r="E28">
            <v>4</v>
          </cell>
        </row>
        <row r="29">
          <cell r="E29">
            <v>3</v>
          </cell>
        </row>
        <row r="30">
          <cell r="E30">
            <v>6</v>
          </cell>
        </row>
        <row r="31">
          <cell r="E31">
            <v>3</v>
          </cell>
        </row>
        <row r="32">
          <cell r="E32">
            <v>1</v>
          </cell>
        </row>
        <row r="33">
          <cell r="E33">
            <v>1</v>
          </cell>
        </row>
        <row r="35">
          <cell r="E35">
            <v>1</v>
          </cell>
        </row>
        <row r="36">
          <cell r="E36">
            <v>7</v>
          </cell>
        </row>
        <row r="37">
          <cell r="E37">
            <v>0</v>
          </cell>
        </row>
        <row r="38">
          <cell r="E38">
            <v>4</v>
          </cell>
        </row>
        <row r="39">
          <cell r="E39">
            <v>0</v>
          </cell>
        </row>
        <row r="40">
          <cell r="E40">
            <v>0</v>
          </cell>
        </row>
      </sheetData>
      <sheetData sheetId="5">
        <row r="4">
          <cell r="C4">
            <v>56</v>
          </cell>
          <cell r="E4">
            <v>8</v>
          </cell>
        </row>
        <row r="5">
          <cell r="E5">
            <v>0</v>
          </cell>
        </row>
        <row r="6">
          <cell r="E6">
            <v>40</v>
          </cell>
        </row>
        <row r="7">
          <cell r="E7">
            <v>31</v>
          </cell>
        </row>
        <row r="8">
          <cell r="E8">
            <v>38</v>
          </cell>
        </row>
        <row r="10">
          <cell r="E10">
            <v>35</v>
          </cell>
        </row>
        <row r="11">
          <cell r="E11">
            <v>67</v>
          </cell>
        </row>
        <row r="12">
          <cell r="E12">
            <v>30</v>
          </cell>
        </row>
        <row r="14">
          <cell r="E14">
            <v>31</v>
          </cell>
        </row>
        <row r="15">
          <cell r="E15">
            <v>25</v>
          </cell>
        </row>
        <row r="16">
          <cell r="E16">
            <v>15</v>
          </cell>
        </row>
        <row r="17">
          <cell r="E17">
            <v>89</v>
          </cell>
        </row>
        <row r="18">
          <cell r="E18">
            <v>10</v>
          </cell>
        </row>
        <row r="19">
          <cell r="E19">
            <v>47</v>
          </cell>
        </row>
        <row r="20">
          <cell r="E20">
            <v>17</v>
          </cell>
        </row>
        <row r="21">
          <cell r="E21">
            <v>16</v>
          </cell>
        </row>
        <row r="22">
          <cell r="E22">
            <v>19</v>
          </cell>
        </row>
        <row r="23">
          <cell r="E23">
            <v>21</v>
          </cell>
        </row>
        <row r="24">
          <cell r="E24">
            <v>49</v>
          </cell>
        </row>
        <row r="25">
          <cell r="E25">
            <v>9</v>
          </cell>
        </row>
        <row r="26">
          <cell r="E26">
            <v>10</v>
          </cell>
        </row>
        <row r="28">
          <cell r="E28">
            <v>67</v>
          </cell>
        </row>
        <row r="29">
          <cell r="E29">
            <v>33</v>
          </cell>
        </row>
        <row r="30">
          <cell r="E30">
            <v>91</v>
          </cell>
        </row>
        <row r="31">
          <cell r="E31">
            <v>36</v>
          </cell>
        </row>
        <row r="32">
          <cell r="E32">
            <v>21</v>
          </cell>
        </row>
        <row r="33">
          <cell r="E33">
            <v>43</v>
          </cell>
        </row>
        <row r="35">
          <cell r="E35">
            <v>28</v>
          </cell>
        </row>
        <row r="36">
          <cell r="E36">
            <v>31</v>
          </cell>
        </row>
        <row r="37">
          <cell r="E37">
            <v>8</v>
          </cell>
        </row>
        <row r="38">
          <cell r="E38">
            <v>95</v>
          </cell>
        </row>
        <row r="39">
          <cell r="E39">
            <v>40</v>
          </cell>
        </row>
        <row r="40">
          <cell r="E40">
            <v>21</v>
          </cell>
        </row>
      </sheetData>
      <sheetData sheetId="6">
        <row r="4">
          <cell r="C4">
            <v>0</v>
          </cell>
          <cell r="E4">
            <v>0</v>
          </cell>
        </row>
        <row r="5">
          <cell r="E5">
            <v>0</v>
          </cell>
        </row>
        <row r="6">
          <cell r="E6">
            <v>0</v>
          </cell>
        </row>
        <row r="7">
          <cell r="E7">
            <v>0</v>
          </cell>
        </row>
        <row r="8">
          <cell r="E8">
            <v>0</v>
          </cell>
        </row>
        <row r="10">
          <cell r="E10">
            <v>0</v>
          </cell>
        </row>
        <row r="11">
          <cell r="E11">
            <v>0</v>
          </cell>
        </row>
        <row r="12">
          <cell r="E12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0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0</v>
          </cell>
        </row>
        <row r="40">
          <cell r="E40">
            <v>0</v>
          </cell>
        </row>
      </sheetData>
      <sheetData sheetId="7">
        <row r="4">
          <cell r="C4">
            <v>0</v>
          </cell>
          <cell r="E4">
            <v>0</v>
          </cell>
        </row>
        <row r="5">
          <cell r="E5">
            <v>0</v>
          </cell>
        </row>
        <row r="6">
          <cell r="E6">
            <v>0</v>
          </cell>
        </row>
        <row r="7">
          <cell r="E7">
            <v>0</v>
          </cell>
        </row>
        <row r="8">
          <cell r="E8">
            <v>0</v>
          </cell>
        </row>
        <row r="10">
          <cell r="E10">
            <v>0</v>
          </cell>
        </row>
        <row r="11">
          <cell r="E11">
            <v>0</v>
          </cell>
        </row>
        <row r="12">
          <cell r="E12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0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0</v>
          </cell>
        </row>
        <row r="40">
          <cell r="E40">
            <v>0</v>
          </cell>
        </row>
      </sheetData>
      <sheetData sheetId="8">
        <row r="4">
          <cell r="C4">
            <v>1</v>
          </cell>
          <cell r="D4">
            <v>32</v>
          </cell>
          <cell r="E4">
            <v>10</v>
          </cell>
        </row>
        <row r="5">
          <cell r="C5">
            <v>0</v>
          </cell>
          <cell r="D5">
            <v>0</v>
          </cell>
          <cell r="E5">
            <v>0</v>
          </cell>
        </row>
        <row r="6">
          <cell r="C6">
            <v>17</v>
          </cell>
          <cell r="D6">
            <v>13</v>
          </cell>
          <cell r="E6">
            <v>9</v>
          </cell>
        </row>
        <row r="7">
          <cell r="C7">
            <v>10</v>
          </cell>
          <cell r="D7">
            <v>10</v>
          </cell>
          <cell r="E7">
            <v>7</v>
          </cell>
        </row>
        <row r="8">
          <cell r="C8">
            <v>10</v>
          </cell>
          <cell r="D8">
            <v>15</v>
          </cell>
          <cell r="E8">
            <v>7</v>
          </cell>
        </row>
        <row r="10">
          <cell r="E10">
            <v>3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38</v>
          </cell>
        </row>
        <row r="11">
          <cell r="C11">
            <v>11</v>
          </cell>
          <cell r="D11">
            <v>26</v>
          </cell>
          <cell r="E11">
            <v>8</v>
          </cell>
        </row>
        <row r="12">
          <cell r="E12">
            <v>17</v>
          </cell>
        </row>
        <row r="14">
          <cell r="C14">
            <v>12</v>
          </cell>
          <cell r="D14">
            <v>5</v>
          </cell>
          <cell r="E14">
            <v>10</v>
          </cell>
        </row>
        <row r="15">
          <cell r="C15">
            <v>12</v>
          </cell>
          <cell r="D15">
            <v>17</v>
          </cell>
          <cell r="E15">
            <v>17</v>
          </cell>
        </row>
        <row r="16">
          <cell r="C16">
            <v>4</v>
          </cell>
          <cell r="D16">
            <v>6</v>
          </cell>
          <cell r="E16">
            <v>8</v>
          </cell>
        </row>
        <row r="17">
          <cell r="C17">
            <v>16</v>
          </cell>
          <cell r="D17">
            <v>33</v>
          </cell>
          <cell r="E17">
            <v>9</v>
          </cell>
        </row>
        <row r="18">
          <cell r="C18">
            <v>15</v>
          </cell>
          <cell r="D18">
            <v>18</v>
          </cell>
          <cell r="E18">
            <v>21</v>
          </cell>
        </row>
        <row r="19">
          <cell r="C19">
            <v>23</v>
          </cell>
          <cell r="D19">
            <v>24</v>
          </cell>
          <cell r="E19">
            <v>31</v>
          </cell>
        </row>
        <row r="20">
          <cell r="C20">
            <v>5</v>
          </cell>
          <cell r="D20">
            <v>5</v>
          </cell>
          <cell r="E20">
            <v>1</v>
          </cell>
        </row>
        <row r="21">
          <cell r="C21">
            <v>8</v>
          </cell>
          <cell r="D21">
            <v>9</v>
          </cell>
          <cell r="E21">
            <v>3</v>
          </cell>
        </row>
        <row r="22">
          <cell r="C22">
            <v>14</v>
          </cell>
          <cell r="D22">
            <v>9</v>
          </cell>
          <cell r="E22">
            <v>14</v>
          </cell>
        </row>
        <row r="23">
          <cell r="C23">
            <v>27</v>
          </cell>
          <cell r="D23">
            <v>21</v>
          </cell>
          <cell r="E23">
            <v>25</v>
          </cell>
        </row>
        <row r="24">
          <cell r="C24">
            <v>4</v>
          </cell>
          <cell r="D24">
            <v>3</v>
          </cell>
          <cell r="E24">
            <v>4</v>
          </cell>
        </row>
        <row r="25">
          <cell r="C25">
            <v>6</v>
          </cell>
          <cell r="D25">
            <v>11</v>
          </cell>
          <cell r="E25">
            <v>5</v>
          </cell>
        </row>
        <row r="26">
          <cell r="C26">
            <v>5</v>
          </cell>
          <cell r="D26">
            <v>14</v>
          </cell>
          <cell r="E26">
            <v>5</v>
          </cell>
        </row>
        <row r="28">
          <cell r="C28">
            <v>10</v>
          </cell>
          <cell r="D28">
            <v>9</v>
          </cell>
          <cell r="E28">
            <v>5</v>
          </cell>
        </row>
        <row r="29">
          <cell r="C29">
            <v>5</v>
          </cell>
          <cell r="D29">
            <v>16</v>
          </cell>
          <cell r="E29">
            <v>24</v>
          </cell>
        </row>
        <row r="30">
          <cell r="C30">
            <v>12</v>
          </cell>
          <cell r="D30">
            <v>7</v>
          </cell>
          <cell r="E30">
            <v>12</v>
          </cell>
        </row>
        <row r="31">
          <cell r="C31">
            <v>7</v>
          </cell>
          <cell r="D31">
            <v>4</v>
          </cell>
          <cell r="E31">
            <v>0</v>
          </cell>
        </row>
        <row r="32">
          <cell r="C32">
            <v>2</v>
          </cell>
          <cell r="D32">
            <v>12</v>
          </cell>
          <cell r="E32">
            <v>6</v>
          </cell>
        </row>
        <row r="33">
          <cell r="C33">
            <v>27</v>
          </cell>
          <cell r="D33">
            <v>23</v>
          </cell>
          <cell r="E33">
            <v>15</v>
          </cell>
        </row>
        <row r="34">
          <cell r="C34">
            <v>30</v>
          </cell>
          <cell r="D34">
            <v>30</v>
          </cell>
          <cell r="E34">
            <v>35</v>
          </cell>
        </row>
        <row r="35">
          <cell r="C35">
            <v>17</v>
          </cell>
          <cell r="D35">
            <v>24</v>
          </cell>
          <cell r="E35">
            <v>15</v>
          </cell>
        </row>
        <row r="36">
          <cell r="C36">
            <v>18</v>
          </cell>
          <cell r="D36">
            <v>25</v>
          </cell>
          <cell r="E36">
            <v>17</v>
          </cell>
        </row>
        <row r="37">
          <cell r="C37">
            <v>5</v>
          </cell>
          <cell r="D37">
            <v>7</v>
          </cell>
          <cell r="E37">
            <v>6</v>
          </cell>
        </row>
        <row r="38">
          <cell r="C38">
            <v>1</v>
          </cell>
          <cell r="D38">
            <v>5</v>
          </cell>
          <cell r="E38">
            <v>9</v>
          </cell>
        </row>
        <row r="39">
          <cell r="C39">
            <v>5</v>
          </cell>
          <cell r="D39">
            <v>12</v>
          </cell>
          <cell r="E39">
            <v>10</v>
          </cell>
        </row>
        <row r="40">
          <cell r="C40">
            <v>8</v>
          </cell>
          <cell r="D40">
            <v>6</v>
          </cell>
          <cell r="E40">
            <v>2</v>
          </cell>
        </row>
      </sheetData>
      <sheetData sheetId="9">
        <row r="4">
          <cell r="C4">
            <v>0</v>
          </cell>
          <cell r="D4">
            <v>1</v>
          </cell>
          <cell r="E4">
            <v>1</v>
          </cell>
        </row>
        <row r="5">
          <cell r="C5">
            <v>0</v>
          </cell>
          <cell r="D5">
            <v>0</v>
          </cell>
          <cell r="E5">
            <v>0</v>
          </cell>
        </row>
        <row r="6">
          <cell r="C6">
            <v>0</v>
          </cell>
          <cell r="D6">
            <v>1</v>
          </cell>
          <cell r="E6">
            <v>0</v>
          </cell>
        </row>
        <row r="7">
          <cell r="C7">
            <v>1</v>
          </cell>
          <cell r="D7">
            <v>2</v>
          </cell>
          <cell r="E7">
            <v>2</v>
          </cell>
        </row>
        <row r="8">
          <cell r="C8">
            <v>4</v>
          </cell>
          <cell r="D8">
            <v>6</v>
          </cell>
          <cell r="E8">
            <v>1</v>
          </cell>
        </row>
        <row r="10">
          <cell r="C10">
            <v>2</v>
          </cell>
          <cell r="D10">
            <v>2</v>
          </cell>
          <cell r="E10">
            <v>1</v>
          </cell>
        </row>
        <row r="11">
          <cell r="C11">
            <v>6</v>
          </cell>
          <cell r="D11">
            <v>7</v>
          </cell>
          <cell r="E11">
            <v>3</v>
          </cell>
        </row>
        <row r="12">
          <cell r="C12">
            <v>8</v>
          </cell>
          <cell r="D12">
            <v>4</v>
          </cell>
          <cell r="E12">
            <v>4</v>
          </cell>
        </row>
        <row r="14">
          <cell r="C14">
            <v>0</v>
          </cell>
          <cell r="D14">
            <v>1</v>
          </cell>
          <cell r="E14">
            <v>1</v>
          </cell>
        </row>
        <row r="15">
          <cell r="C15">
            <v>4</v>
          </cell>
          <cell r="D15">
            <v>3</v>
          </cell>
          <cell r="E15">
            <v>2</v>
          </cell>
        </row>
        <row r="16">
          <cell r="C16">
            <v>0</v>
          </cell>
          <cell r="D16">
            <v>1</v>
          </cell>
          <cell r="E16">
            <v>1</v>
          </cell>
        </row>
        <row r="17">
          <cell r="C17">
            <v>4</v>
          </cell>
          <cell r="D17">
            <v>5</v>
          </cell>
          <cell r="E17">
            <v>0</v>
          </cell>
        </row>
        <row r="18">
          <cell r="C18">
            <v>3</v>
          </cell>
          <cell r="D18">
            <v>14</v>
          </cell>
          <cell r="E18">
            <v>16</v>
          </cell>
        </row>
        <row r="19">
          <cell r="C19">
            <v>2</v>
          </cell>
          <cell r="D19">
            <v>6</v>
          </cell>
          <cell r="E19">
            <v>3</v>
          </cell>
        </row>
        <row r="20">
          <cell r="C20">
            <v>0</v>
          </cell>
          <cell r="D20">
            <v>0</v>
          </cell>
          <cell r="E20">
            <v>0</v>
          </cell>
        </row>
        <row r="21">
          <cell r="C21">
            <v>2</v>
          </cell>
          <cell r="D21">
            <v>4</v>
          </cell>
          <cell r="E21">
            <v>1</v>
          </cell>
        </row>
        <row r="22">
          <cell r="C22">
            <v>0</v>
          </cell>
          <cell r="D22">
            <v>2</v>
          </cell>
          <cell r="E22">
            <v>0</v>
          </cell>
        </row>
        <row r="23">
          <cell r="C23">
            <v>6</v>
          </cell>
          <cell r="D23">
            <v>4</v>
          </cell>
          <cell r="E23">
            <v>5</v>
          </cell>
        </row>
        <row r="24">
          <cell r="C24">
            <v>0</v>
          </cell>
          <cell r="D24">
            <v>1</v>
          </cell>
          <cell r="E24">
            <v>3</v>
          </cell>
        </row>
        <row r="25">
          <cell r="C25">
            <v>1</v>
          </cell>
          <cell r="D25">
            <v>2</v>
          </cell>
          <cell r="E25">
            <v>2</v>
          </cell>
        </row>
        <row r="26">
          <cell r="C26">
            <v>2</v>
          </cell>
          <cell r="D26">
            <v>4</v>
          </cell>
          <cell r="E26">
            <v>1</v>
          </cell>
        </row>
        <row r="28">
          <cell r="C28">
            <v>0</v>
          </cell>
          <cell r="D28">
            <v>3</v>
          </cell>
          <cell r="E28">
            <v>1</v>
          </cell>
        </row>
        <row r="29">
          <cell r="C29">
            <v>2</v>
          </cell>
          <cell r="D29">
            <v>5</v>
          </cell>
          <cell r="E29">
            <v>3</v>
          </cell>
        </row>
        <row r="30">
          <cell r="C30">
            <v>0</v>
          </cell>
          <cell r="D30">
            <v>0</v>
          </cell>
          <cell r="E30">
            <v>4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4</v>
          </cell>
        </row>
        <row r="32">
          <cell r="C32">
            <v>1</v>
          </cell>
          <cell r="D32">
            <v>1</v>
          </cell>
          <cell r="E32">
            <v>2</v>
          </cell>
        </row>
        <row r="33">
          <cell r="C33">
            <v>7</v>
          </cell>
          <cell r="D33">
            <v>6</v>
          </cell>
          <cell r="E33">
            <v>8</v>
          </cell>
        </row>
        <row r="34">
          <cell r="C34">
            <v>30</v>
          </cell>
          <cell r="D34">
            <v>30</v>
          </cell>
          <cell r="E34">
            <v>35</v>
          </cell>
        </row>
        <row r="35">
          <cell r="C35">
            <v>1</v>
          </cell>
          <cell r="D35">
            <v>4</v>
          </cell>
          <cell r="E35">
            <v>2</v>
          </cell>
        </row>
        <row r="36">
          <cell r="C36">
            <v>3</v>
          </cell>
          <cell r="D36">
            <v>4</v>
          </cell>
          <cell r="E36">
            <v>2</v>
          </cell>
        </row>
        <row r="37">
          <cell r="E37">
            <v>0</v>
          </cell>
        </row>
        <row r="38">
          <cell r="C38">
            <v>1</v>
          </cell>
          <cell r="D38">
            <v>5</v>
          </cell>
          <cell r="E38">
            <v>3</v>
          </cell>
        </row>
        <row r="39">
          <cell r="C39">
            <v>0</v>
          </cell>
          <cell r="D39">
            <v>3</v>
          </cell>
          <cell r="E39">
            <v>3</v>
          </cell>
        </row>
        <row r="40">
          <cell r="C40">
            <v>2</v>
          </cell>
          <cell r="D40">
            <v>0</v>
          </cell>
          <cell r="E40">
            <v>2</v>
          </cell>
        </row>
      </sheetData>
      <sheetData sheetId="10"/>
      <sheetData sheetId="11">
        <row r="4">
          <cell r="C4">
            <v>0</v>
          </cell>
          <cell r="D4">
            <v>0</v>
          </cell>
          <cell r="E4">
            <v>0</v>
          </cell>
        </row>
        <row r="5">
          <cell r="C5">
            <v>0</v>
          </cell>
          <cell r="D5">
            <v>0</v>
          </cell>
          <cell r="E5">
            <v>0</v>
          </cell>
        </row>
        <row r="6">
          <cell r="C6">
            <v>0</v>
          </cell>
          <cell r="D6">
            <v>0</v>
          </cell>
          <cell r="E6">
            <v>0</v>
          </cell>
        </row>
        <row r="7">
          <cell r="C7">
            <v>0</v>
          </cell>
          <cell r="D7">
            <v>0</v>
          </cell>
          <cell r="E7">
            <v>0</v>
          </cell>
        </row>
        <row r="8">
          <cell r="C8">
            <v>0</v>
          </cell>
          <cell r="D8">
            <v>0</v>
          </cell>
          <cell r="E8">
            <v>0</v>
          </cell>
        </row>
        <row r="10">
          <cell r="C10">
            <v>0</v>
          </cell>
          <cell r="D10">
            <v>0</v>
          </cell>
          <cell r="E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</row>
        <row r="14">
          <cell r="C14">
            <v>0</v>
          </cell>
          <cell r="D14">
            <v>0</v>
          </cell>
          <cell r="E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</row>
        <row r="28">
          <cell r="C28">
            <v>0</v>
          </cell>
          <cell r="D28">
            <v>0</v>
          </cell>
          <cell r="E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</row>
        <row r="35">
          <cell r="C35">
            <v>0</v>
          </cell>
          <cell r="D35">
            <v>0</v>
          </cell>
          <cell r="E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</row>
      </sheetData>
      <sheetData sheetId="12"/>
      <sheetData sheetId="13">
        <row r="4">
          <cell r="C4">
            <v>7</v>
          </cell>
          <cell r="D4">
            <v>10</v>
          </cell>
          <cell r="E4">
            <v>16</v>
          </cell>
        </row>
        <row r="5">
          <cell r="C5">
            <v>0</v>
          </cell>
          <cell r="D5">
            <v>0</v>
          </cell>
          <cell r="E5">
            <v>0</v>
          </cell>
        </row>
        <row r="6">
          <cell r="C6">
            <v>5</v>
          </cell>
          <cell r="D6">
            <v>6</v>
          </cell>
          <cell r="E6">
            <v>5</v>
          </cell>
        </row>
        <row r="7">
          <cell r="C7">
            <v>4</v>
          </cell>
          <cell r="D7">
            <v>4</v>
          </cell>
          <cell r="E7">
            <v>6</v>
          </cell>
        </row>
        <row r="8">
          <cell r="C8">
            <v>6</v>
          </cell>
          <cell r="D8">
            <v>3</v>
          </cell>
          <cell r="E8">
            <v>12</v>
          </cell>
        </row>
        <row r="10">
          <cell r="C10">
            <v>0</v>
          </cell>
          <cell r="D10">
            <v>2</v>
          </cell>
          <cell r="E10">
            <v>1</v>
          </cell>
        </row>
        <row r="11">
          <cell r="C11">
            <v>15</v>
          </cell>
          <cell r="D11">
            <v>27</v>
          </cell>
          <cell r="E11">
            <v>22</v>
          </cell>
        </row>
        <row r="12">
          <cell r="C12">
            <v>31</v>
          </cell>
          <cell r="D12">
            <v>30</v>
          </cell>
          <cell r="E12">
            <v>24</v>
          </cell>
        </row>
        <row r="14">
          <cell r="C14">
            <v>19</v>
          </cell>
          <cell r="D14">
            <v>23</v>
          </cell>
          <cell r="E14">
            <v>16</v>
          </cell>
        </row>
        <row r="15">
          <cell r="C15">
            <v>16</v>
          </cell>
          <cell r="D15">
            <v>17</v>
          </cell>
          <cell r="E15">
            <v>14</v>
          </cell>
        </row>
        <row r="16">
          <cell r="C16">
            <v>5</v>
          </cell>
          <cell r="D16">
            <v>5</v>
          </cell>
          <cell r="E16">
            <v>7</v>
          </cell>
        </row>
        <row r="17">
          <cell r="C17">
            <v>61</v>
          </cell>
          <cell r="D17">
            <v>10</v>
          </cell>
          <cell r="E17">
            <v>15</v>
          </cell>
        </row>
        <row r="18">
          <cell r="C18">
            <v>2</v>
          </cell>
          <cell r="D18">
            <v>6</v>
          </cell>
          <cell r="E18">
            <v>3</v>
          </cell>
        </row>
        <row r="19">
          <cell r="C19">
            <v>8</v>
          </cell>
          <cell r="D19">
            <v>4</v>
          </cell>
          <cell r="E19">
            <v>4</v>
          </cell>
        </row>
        <row r="20">
          <cell r="C20">
            <v>2</v>
          </cell>
          <cell r="D20">
            <v>0</v>
          </cell>
          <cell r="E20">
            <v>0</v>
          </cell>
        </row>
        <row r="21">
          <cell r="C21">
            <v>21</v>
          </cell>
          <cell r="D21">
            <v>17</v>
          </cell>
          <cell r="E21">
            <v>26</v>
          </cell>
        </row>
        <row r="22">
          <cell r="C22">
            <v>8</v>
          </cell>
          <cell r="D22">
            <v>23</v>
          </cell>
          <cell r="E22">
            <v>15</v>
          </cell>
        </row>
        <row r="23">
          <cell r="C23">
            <v>43</v>
          </cell>
          <cell r="D23">
            <v>26</v>
          </cell>
          <cell r="E23">
            <v>36</v>
          </cell>
        </row>
        <row r="24">
          <cell r="C24">
            <v>22</v>
          </cell>
          <cell r="D24">
            <v>22</v>
          </cell>
          <cell r="E24">
            <v>12</v>
          </cell>
        </row>
        <row r="25">
          <cell r="C25">
            <v>0</v>
          </cell>
          <cell r="D25">
            <v>0</v>
          </cell>
          <cell r="E25">
            <v>0</v>
          </cell>
        </row>
        <row r="26">
          <cell r="C26">
            <v>3</v>
          </cell>
          <cell r="D26">
            <v>7</v>
          </cell>
          <cell r="E26">
            <v>8</v>
          </cell>
        </row>
        <row r="28">
          <cell r="C28">
            <v>15</v>
          </cell>
          <cell r="D28">
            <v>25</v>
          </cell>
          <cell r="E28">
            <v>25</v>
          </cell>
        </row>
        <row r="29">
          <cell r="C29">
            <v>14</v>
          </cell>
          <cell r="D29">
            <v>14</v>
          </cell>
          <cell r="E29">
            <v>9</v>
          </cell>
        </row>
        <row r="30">
          <cell r="C30">
            <v>16</v>
          </cell>
          <cell r="D30">
            <v>17</v>
          </cell>
          <cell r="E30">
            <v>13</v>
          </cell>
        </row>
        <row r="31">
          <cell r="C31">
            <v>13</v>
          </cell>
          <cell r="D31">
            <v>21</v>
          </cell>
          <cell r="E31">
            <v>10</v>
          </cell>
        </row>
        <row r="32">
          <cell r="C32">
            <v>10</v>
          </cell>
          <cell r="D32">
            <v>7</v>
          </cell>
          <cell r="E32">
            <v>8</v>
          </cell>
        </row>
        <row r="33">
          <cell r="C33">
            <v>0</v>
          </cell>
          <cell r="D33">
            <v>1</v>
          </cell>
          <cell r="E33">
            <v>1</v>
          </cell>
        </row>
        <row r="35">
          <cell r="C35">
            <v>1</v>
          </cell>
          <cell r="D35">
            <v>0</v>
          </cell>
          <cell r="E35">
            <v>2</v>
          </cell>
        </row>
        <row r="36">
          <cell r="C36">
            <v>19</v>
          </cell>
          <cell r="D36">
            <v>28</v>
          </cell>
          <cell r="E36">
            <v>26</v>
          </cell>
        </row>
        <row r="37">
          <cell r="C37">
            <v>11</v>
          </cell>
          <cell r="D37">
            <v>11</v>
          </cell>
          <cell r="E37">
            <v>8</v>
          </cell>
        </row>
        <row r="38">
          <cell r="C38">
            <v>9</v>
          </cell>
          <cell r="D38">
            <v>10</v>
          </cell>
          <cell r="E38">
            <v>12</v>
          </cell>
        </row>
        <row r="39">
          <cell r="C39">
            <v>13</v>
          </cell>
          <cell r="D39">
            <v>14</v>
          </cell>
          <cell r="E39">
            <v>17</v>
          </cell>
        </row>
        <row r="40">
          <cell r="C40">
            <v>29</v>
          </cell>
          <cell r="D40">
            <v>18</v>
          </cell>
          <cell r="E40">
            <v>20</v>
          </cell>
        </row>
      </sheetData>
      <sheetData sheetId="14">
        <row r="4">
          <cell r="C4">
            <v>1</v>
          </cell>
          <cell r="D4">
            <v>0</v>
          </cell>
          <cell r="E4">
            <v>0</v>
          </cell>
        </row>
        <row r="5">
          <cell r="C5">
            <v>0</v>
          </cell>
          <cell r="D5">
            <v>0</v>
          </cell>
          <cell r="E5">
            <v>0</v>
          </cell>
        </row>
        <row r="6">
          <cell r="C6">
            <v>2</v>
          </cell>
          <cell r="D6">
            <v>0</v>
          </cell>
          <cell r="E6">
            <v>0</v>
          </cell>
        </row>
        <row r="7">
          <cell r="C7">
            <v>0</v>
          </cell>
          <cell r="D7">
            <v>0</v>
          </cell>
          <cell r="E7">
            <v>1</v>
          </cell>
        </row>
        <row r="8">
          <cell r="C8">
            <v>0</v>
          </cell>
          <cell r="D8">
            <v>1</v>
          </cell>
          <cell r="E8">
            <v>0</v>
          </cell>
        </row>
        <row r="10">
          <cell r="C10">
            <v>0</v>
          </cell>
          <cell r="D10">
            <v>0</v>
          </cell>
          <cell r="E10">
            <v>0</v>
          </cell>
        </row>
        <row r="11">
          <cell r="C11">
            <v>0</v>
          </cell>
          <cell r="D11">
            <v>1</v>
          </cell>
          <cell r="E11">
            <v>0</v>
          </cell>
        </row>
        <row r="12">
          <cell r="C12">
            <v>0</v>
          </cell>
          <cell r="D12">
            <v>0</v>
          </cell>
          <cell r="E12">
            <v>4</v>
          </cell>
        </row>
        <row r="14">
          <cell r="C14">
            <v>1</v>
          </cell>
          <cell r="D14">
            <v>0</v>
          </cell>
          <cell r="E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</row>
        <row r="16">
          <cell r="C16">
            <v>1</v>
          </cell>
          <cell r="D16">
            <v>0</v>
          </cell>
          <cell r="E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</row>
        <row r="19">
          <cell r="C19">
            <v>2</v>
          </cell>
          <cell r="D19">
            <v>0</v>
          </cell>
          <cell r="E19">
            <v>0</v>
          </cell>
        </row>
        <row r="20">
          <cell r="C20">
            <v>1</v>
          </cell>
          <cell r="D20">
            <v>0</v>
          </cell>
          <cell r="E20">
            <v>0</v>
          </cell>
        </row>
        <row r="21">
          <cell r="C21">
            <v>0</v>
          </cell>
          <cell r="D21">
            <v>3</v>
          </cell>
          <cell r="E21">
            <v>4</v>
          </cell>
        </row>
        <row r="22">
          <cell r="C22">
            <v>0</v>
          </cell>
          <cell r="D22">
            <v>1</v>
          </cell>
          <cell r="E22">
            <v>1</v>
          </cell>
        </row>
        <row r="23">
          <cell r="C23">
            <v>0</v>
          </cell>
          <cell r="D23">
            <v>0</v>
          </cell>
          <cell r="E23">
            <v>1</v>
          </cell>
        </row>
        <row r="24">
          <cell r="C24">
            <v>0</v>
          </cell>
          <cell r="D24">
            <v>0</v>
          </cell>
          <cell r="E24">
            <v>0</v>
          </cell>
        </row>
        <row r="25">
          <cell r="C25">
            <v>0</v>
          </cell>
          <cell r="D25">
            <v>1</v>
          </cell>
          <cell r="E25">
            <v>0</v>
          </cell>
        </row>
        <row r="26">
          <cell r="C26">
            <v>0</v>
          </cell>
          <cell r="D26">
            <v>1</v>
          </cell>
          <cell r="E26">
            <v>0</v>
          </cell>
        </row>
        <row r="28">
          <cell r="C28">
            <v>2</v>
          </cell>
          <cell r="D28">
            <v>0</v>
          </cell>
          <cell r="E28">
            <v>3</v>
          </cell>
        </row>
        <row r="29">
          <cell r="C29">
            <v>1</v>
          </cell>
          <cell r="D29">
            <v>0</v>
          </cell>
          <cell r="E29">
            <v>1</v>
          </cell>
        </row>
        <row r="30">
          <cell r="C30">
            <v>0</v>
          </cell>
          <cell r="D30">
            <v>0</v>
          </cell>
          <cell r="E30">
            <v>0</v>
          </cell>
        </row>
        <row r="31">
          <cell r="C31">
            <v>0</v>
          </cell>
          <cell r="D31">
            <v>1</v>
          </cell>
          <cell r="E31">
            <v>1</v>
          </cell>
        </row>
        <row r="32">
          <cell r="C32">
            <v>0</v>
          </cell>
          <cell r="D32">
            <v>0</v>
          </cell>
          <cell r="E32">
            <v>0</v>
          </cell>
        </row>
        <row r="33">
          <cell r="C33">
            <v>1</v>
          </cell>
          <cell r="D33">
            <v>0</v>
          </cell>
          <cell r="E33">
            <v>1</v>
          </cell>
        </row>
        <row r="35">
          <cell r="C35">
            <v>3</v>
          </cell>
          <cell r="D35">
            <v>0</v>
          </cell>
          <cell r="E35">
            <v>0</v>
          </cell>
        </row>
        <row r="36">
          <cell r="C36">
            <v>1</v>
          </cell>
          <cell r="D36">
            <v>0</v>
          </cell>
          <cell r="E36">
            <v>3</v>
          </cell>
        </row>
        <row r="37">
          <cell r="C37">
            <v>0</v>
          </cell>
          <cell r="D37">
            <v>0</v>
          </cell>
          <cell r="E37">
            <v>0</v>
          </cell>
        </row>
        <row r="38">
          <cell r="C38">
            <v>0</v>
          </cell>
          <cell r="D38">
            <v>2</v>
          </cell>
          <cell r="E38">
            <v>0</v>
          </cell>
        </row>
        <row r="39">
          <cell r="C39">
            <v>0</v>
          </cell>
          <cell r="D39">
            <v>2</v>
          </cell>
          <cell r="E39">
            <v>0</v>
          </cell>
        </row>
        <row r="40">
          <cell r="C40">
            <v>0</v>
          </cell>
          <cell r="D40">
            <v>0</v>
          </cell>
          <cell r="E40">
            <v>1</v>
          </cell>
        </row>
      </sheetData>
      <sheetData sheetId="15"/>
      <sheetData sheetId="16"/>
      <sheetData sheetId="17">
        <row r="4">
          <cell r="C4">
            <v>0</v>
          </cell>
          <cell r="D4">
            <v>0</v>
          </cell>
          <cell r="E4">
            <v>0</v>
          </cell>
        </row>
        <row r="5">
          <cell r="C5">
            <v>0</v>
          </cell>
          <cell r="D5">
            <v>0</v>
          </cell>
          <cell r="E5">
            <v>0</v>
          </cell>
        </row>
        <row r="6">
          <cell r="C6">
            <v>2</v>
          </cell>
          <cell r="D6">
            <v>0</v>
          </cell>
          <cell r="E6">
            <v>0</v>
          </cell>
        </row>
        <row r="7">
          <cell r="C7">
            <v>0</v>
          </cell>
          <cell r="D7">
            <v>0</v>
          </cell>
          <cell r="E7">
            <v>0</v>
          </cell>
        </row>
        <row r="8">
          <cell r="C8">
            <v>0</v>
          </cell>
          <cell r="D8">
            <v>0</v>
          </cell>
          <cell r="E8">
            <v>0</v>
          </cell>
        </row>
        <row r="10">
          <cell r="C10">
            <v>0</v>
          </cell>
          <cell r="D10">
            <v>0</v>
          </cell>
          <cell r="E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</row>
        <row r="14">
          <cell r="C14">
            <v>0</v>
          </cell>
          <cell r="D14">
            <v>0</v>
          </cell>
          <cell r="E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</row>
        <row r="24">
          <cell r="C24">
            <v>1</v>
          </cell>
          <cell r="D24">
            <v>0</v>
          </cell>
          <cell r="E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</row>
        <row r="28">
          <cell r="C28">
            <v>0</v>
          </cell>
          <cell r="D28">
            <v>0</v>
          </cell>
          <cell r="E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</row>
        <row r="35">
          <cell r="C35">
            <v>0</v>
          </cell>
          <cell r="D35">
            <v>0</v>
          </cell>
          <cell r="E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</row>
      </sheetData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abSelected="1" topLeftCell="A2" zoomScale="96" zoomScaleNormal="96" workbookViewId="0">
      <selection activeCell="D16" sqref="D16"/>
    </sheetView>
  </sheetViews>
  <sheetFormatPr defaultRowHeight="15" x14ac:dyDescent="0.25"/>
  <cols>
    <col min="1" max="1" width="24.85546875" bestFit="1" customWidth="1"/>
    <col min="2" max="2" width="17.85546875" bestFit="1" customWidth="1"/>
    <col min="3" max="4" width="16.7109375" customWidth="1"/>
    <col min="5" max="5" width="14.42578125" bestFit="1" customWidth="1"/>
    <col min="6" max="6" width="9.5703125" bestFit="1" customWidth="1"/>
    <col min="7" max="7" width="16.7109375" customWidth="1"/>
    <col min="8" max="9" width="16.140625" customWidth="1"/>
    <col min="10" max="10" width="12.140625" customWidth="1"/>
    <col min="11" max="11" width="12.42578125" style="40" customWidth="1"/>
    <col min="12" max="12" width="12.140625" customWidth="1"/>
    <col min="13" max="13" width="25.85546875" customWidth="1"/>
    <col min="14" max="14" width="24.5703125" bestFit="1" customWidth="1"/>
  </cols>
  <sheetData>
    <row r="1" spans="1:15" ht="27" thickTop="1" x14ac:dyDescent="0.25">
      <c r="A1" s="43" t="s">
        <v>0</v>
      </c>
      <c r="B1" s="44"/>
      <c r="C1" s="44"/>
      <c r="D1" s="44"/>
      <c r="E1" s="1"/>
      <c r="F1" s="1"/>
      <c r="G1" s="1"/>
      <c r="H1" s="1"/>
      <c r="I1" s="1"/>
      <c r="J1" s="1"/>
      <c r="K1" s="1"/>
      <c r="L1" s="1"/>
      <c r="M1" s="1"/>
      <c r="N1" s="2"/>
      <c r="O1" s="3"/>
    </row>
    <row r="2" spans="1:15" ht="26.25" x14ac:dyDescent="0.25">
      <c r="A2" s="45" t="s">
        <v>1</v>
      </c>
      <c r="B2" s="46"/>
      <c r="C2" s="46"/>
      <c r="D2" s="4"/>
      <c r="E2" s="5"/>
      <c r="F2" s="5"/>
      <c r="G2" s="5"/>
      <c r="H2" s="5"/>
      <c r="I2" s="5"/>
      <c r="J2" s="5"/>
      <c r="K2" s="5"/>
      <c r="L2" s="5"/>
      <c r="M2" s="5"/>
      <c r="N2" s="6"/>
      <c r="O2" s="3"/>
    </row>
    <row r="3" spans="1:15" ht="26.25" x14ac:dyDescent="0.25">
      <c r="A3" s="7"/>
      <c r="B3" s="8"/>
      <c r="C3" s="8"/>
      <c r="D3" s="4"/>
      <c r="E3" s="5"/>
      <c r="F3" s="5"/>
      <c r="G3" s="5"/>
      <c r="H3" s="5"/>
      <c r="I3" s="5"/>
      <c r="J3" s="5"/>
      <c r="K3" s="5"/>
      <c r="L3" s="5"/>
      <c r="M3" s="5"/>
      <c r="N3" s="6"/>
      <c r="O3" s="3"/>
    </row>
    <row r="4" spans="1:15" s="12" customFormat="1" ht="31.5" x14ac:dyDescent="0.2">
      <c r="A4" s="9"/>
      <c r="B4" s="10" t="s">
        <v>2</v>
      </c>
      <c r="C4" s="47" t="s">
        <v>3</v>
      </c>
      <c r="D4" s="47"/>
      <c r="E4" s="48" t="s">
        <v>4</v>
      </c>
      <c r="F4" s="48"/>
      <c r="G4" s="48"/>
      <c r="H4" s="49" t="s">
        <v>5</v>
      </c>
      <c r="I4" s="49"/>
      <c r="J4" s="50" t="s">
        <v>6</v>
      </c>
      <c r="K4" s="50"/>
      <c r="L4" s="50"/>
      <c r="M4" s="41" t="s">
        <v>7</v>
      </c>
      <c r="N4" s="42"/>
      <c r="O4" s="11"/>
    </row>
    <row r="5" spans="1:15" s="22" customFormat="1" ht="48" thickBot="1" x14ac:dyDescent="0.3">
      <c r="A5" s="13" t="s">
        <v>8</v>
      </c>
      <c r="B5" s="14"/>
      <c r="C5" s="15" t="s">
        <v>9</v>
      </c>
      <c r="D5" s="15" t="s">
        <v>10</v>
      </c>
      <c r="E5" s="16" t="s">
        <v>11</v>
      </c>
      <c r="F5" s="16" t="s">
        <v>12</v>
      </c>
      <c r="G5" s="16" t="s">
        <v>13</v>
      </c>
      <c r="H5" s="17" t="s">
        <v>11</v>
      </c>
      <c r="I5" s="17" t="s">
        <v>13</v>
      </c>
      <c r="J5" s="18" t="s">
        <v>14</v>
      </c>
      <c r="K5" s="18" t="s">
        <v>15</v>
      </c>
      <c r="L5" s="18" t="s">
        <v>12</v>
      </c>
      <c r="M5" s="19" t="s">
        <v>16</v>
      </c>
      <c r="N5" s="20" t="s">
        <v>17</v>
      </c>
      <c r="O5" s="21"/>
    </row>
    <row r="6" spans="1:15" s="12" customFormat="1" x14ac:dyDescent="0.2">
      <c r="A6" s="23" t="s">
        <v>18</v>
      </c>
      <c r="B6" s="24">
        <v>3.5</v>
      </c>
      <c r="C6" s="25">
        <f>SUM('[1]Total Applications'!$E4:$E5)</f>
        <v>26</v>
      </c>
      <c r="D6" s="25">
        <f>SUM('[1]Total Applications'!$C$4:$E5)</f>
        <v>61</v>
      </c>
      <c r="E6" s="26">
        <f>MAX('[1]Waiting Times 1st Cons'!$E4:$E5)</f>
        <v>8</v>
      </c>
      <c r="F6" s="26">
        <f>SUM('[1]Number Waiting Priority Apps'!$E4:$E5)</f>
        <v>0</v>
      </c>
      <c r="G6" s="26">
        <f>SUM('[1]Numbers Waiting 1st Cons'!$E4:$E5)</f>
        <v>8</v>
      </c>
      <c r="H6" s="27">
        <f>MAX('[1]Waiting Times 2nd Cons'!$E4:$E5)</f>
        <v>0</v>
      </c>
      <c r="I6" s="27">
        <f>SUM('[1]Numbers Waiting 2nd Cons'!$E4:$E5)</f>
        <v>0</v>
      </c>
      <c r="J6" s="28">
        <f>SUM('[1]Number of 1st Cons Apps Held'!$C$4:$E5)</f>
        <v>43</v>
      </c>
      <c r="K6" s="28">
        <f>SUM('[1]Number of 2nd Cons Apps Held'!$C$4:$E5)</f>
        <v>0</v>
      </c>
      <c r="L6" s="28">
        <f>SUM('[1]Number of Priority Apps Held'!$C$4:$E5)</f>
        <v>2</v>
      </c>
      <c r="M6" s="29">
        <f>SUM('[1]District Court Family'!$C4:$E5)+SUM('[1]District Court Family Appeals'!$C4:$E5)</f>
        <v>34</v>
      </c>
      <c r="N6" s="30">
        <f>SUM('[1]CC Jud Sep &amp; Div'!$C$4:$E5)</f>
        <v>0</v>
      </c>
    </row>
    <row r="7" spans="1:15" s="12" customFormat="1" x14ac:dyDescent="0.2">
      <c r="A7" s="23" t="s">
        <v>19</v>
      </c>
      <c r="B7" s="31">
        <v>2</v>
      </c>
      <c r="C7" s="25">
        <f>'[1]Total Applications'!$E6</f>
        <v>15</v>
      </c>
      <c r="D7" s="25">
        <f>SUM('[1]Total Applications'!$C$6:$E6)</f>
        <v>49</v>
      </c>
      <c r="E7" s="26">
        <f>'[1]Waiting Times 1st Cons'!$E6</f>
        <v>17</v>
      </c>
      <c r="F7" s="26">
        <f>'[1]Number Waiting Priority Apps'!$E6</f>
        <v>1</v>
      </c>
      <c r="G7" s="26">
        <f>'[1]Numbers Waiting 1st Cons'!$E6</f>
        <v>40</v>
      </c>
      <c r="H7" s="27">
        <f>'[1]Waiting Times 2nd Cons'!$E6</f>
        <v>0</v>
      </c>
      <c r="I7" s="27">
        <f>'[1]Numbers Waiting 2nd Cons'!$E6</f>
        <v>0</v>
      </c>
      <c r="J7" s="28">
        <f>SUM('[1]Number of 1st Cons Apps Held'!$C6:$E6)</f>
        <v>39</v>
      </c>
      <c r="K7" s="28">
        <f>SUM('[1]Number of 2nd Cons Apps Held'!$C6:$E6)</f>
        <v>0</v>
      </c>
      <c r="L7" s="28">
        <f>SUM('[1]Number of Priority Apps Held'!$C6:$E6)</f>
        <v>1</v>
      </c>
      <c r="M7" s="29">
        <f>SUM('[1]District Court Family'!$C6:$E6)+SUM('[1]District Court Family Appeals'!$C6:$E6)</f>
        <v>18</v>
      </c>
      <c r="N7" s="30">
        <f>SUM('[1]CC Jud Sep &amp; Div'!$C6:$E6)</f>
        <v>2</v>
      </c>
    </row>
    <row r="8" spans="1:15" s="12" customFormat="1" x14ac:dyDescent="0.2">
      <c r="A8" s="23" t="s">
        <v>20</v>
      </c>
      <c r="B8" s="31">
        <v>2.7</v>
      </c>
      <c r="C8" s="25">
        <f>'[1]Total Applications'!$E7</f>
        <v>17</v>
      </c>
      <c r="D8" s="25">
        <f>SUM('[1]Total Applications'!$C$7:$E7)</f>
        <v>62</v>
      </c>
      <c r="E8" s="26">
        <f>'[1]Waiting Times 1st Cons'!$E7</f>
        <v>11</v>
      </c>
      <c r="F8" s="26">
        <f>'[1]Number Waiting Priority Apps'!$E7</f>
        <v>1</v>
      </c>
      <c r="G8" s="26">
        <f>'[1]Numbers Waiting 1st Cons'!$E7</f>
        <v>31</v>
      </c>
      <c r="H8" s="27">
        <f>'[1]Waiting Times 2nd Cons'!$E7</f>
        <v>0</v>
      </c>
      <c r="I8" s="27">
        <f>'[1]Numbers Waiting 2nd Cons'!$E7</f>
        <v>0</v>
      </c>
      <c r="J8" s="28">
        <f>SUM('[1]Number of 1st Cons Apps Held'!$C7:$E7)</f>
        <v>27</v>
      </c>
      <c r="K8" s="28">
        <f>SUM('[1]Number of 2nd Cons Apps Held'!$C7:$E7)</f>
        <v>0</v>
      </c>
      <c r="L8" s="28">
        <f>SUM('[1]Number of Priority Apps Held'!$C7:$E7)</f>
        <v>5</v>
      </c>
      <c r="M8" s="29">
        <f>SUM('[1]District Court Family'!$C7:$E7)+SUM('[1]District Court Family Appeals'!$C7:$E7)</f>
        <v>15</v>
      </c>
      <c r="N8" s="30">
        <f>SUM('[1]CC Jud Sep &amp; Div'!$C7:$E7)</f>
        <v>0</v>
      </c>
    </row>
    <row r="9" spans="1:15" s="12" customFormat="1" x14ac:dyDescent="0.2">
      <c r="A9" s="23" t="s">
        <v>21</v>
      </c>
      <c r="B9" s="31">
        <v>1.8</v>
      </c>
      <c r="C9" s="25">
        <f>'[1]Total Applications'!$E8</f>
        <v>20</v>
      </c>
      <c r="D9" s="25">
        <f>SUM('[1]Total Applications'!$C$8:$E8)</f>
        <v>70</v>
      </c>
      <c r="E9" s="26">
        <f>'[1]Waiting Times 1st Cons'!$E8</f>
        <v>19</v>
      </c>
      <c r="F9" s="26">
        <f>'[1]Number Waiting Priority Apps'!$E8</f>
        <v>3</v>
      </c>
      <c r="G9" s="26">
        <f>'[1]Numbers Waiting 1st Cons'!$E8</f>
        <v>38</v>
      </c>
      <c r="H9" s="27">
        <f>'[1]Waiting Times 2nd Cons'!$E8</f>
        <v>0</v>
      </c>
      <c r="I9" s="27">
        <f>'[1]Numbers Waiting 2nd Cons'!$E8</f>
        <v>0</v>
      </c>
      <c r="J9" s="28">
        <f>SUM('[1]Number of 1st Cons Apps Held'!$C8:$E8)</f>
        <v>32</v>
      </c>
      <c r="K9" s="28">
        <f>SUM('[1]Number of 2nd Cons Apps Held'!$C8:$E8)</f>
        <v>0</v>
      </c>
      <c r="L9" s="28">
        <f>SUM('[1]Number of Priority Apps Held'!$C8:$E8)</f>
        <v>11</v>
      </c>
      <c r="M9" s="29">
        <f>SUM('[1]District Court Family'!$C8:$E8)+SUM('[1]District Court Family Appeals'!$C8:$E8)</f>
        <v>22</v>
      </c>
      <c r="N9" s="30">
        <f>SUM('[1]CC Jud Sep &amp; Div'!$C8:$E8)</f>
        <v>0</v>
      </c>
    </row>
    <row r="10" spans="1:15" s="12" customFormat="1" x14ac:dyDescent="0.2">
      <c r="A10" s="23" t="s">
        <v>22</v>
      </c>
      <c r="B10" s="31">
        <v>2</v>
      </c>
      <c r="C10" s="25">
        <f>'[1]Total Applications'!$E10</f>
        <v>15</v>
      </c>
      <c r="D10" s="25">
        <f>SUM('[1]Total Applications'!$C$10:$E10)</f>
        <v>44</v>
      </c>
      <c r="E10" s="26">
        <f>'[1]Waiting Times 1st Cons'!$E10</f>
        <v>18</v>
      </c>
      <c r="F10" s="26">
        <f>'[1]Number Waiting Priority Apps'!$E10</f>
        <v>0</v>
      </c>
      <c r="G10" s="26">
        <f>'[1]Numbers Waiting 1st Cons'!$E10</f>
        <v>35</v>
      </c>
      <c r="H10" s="27">
        <f>'[1]Waiting Times 2nd Cons'!$E10</f>
        <v>0</v>
      </c>
      <c r="I10" s="27">
        <f>'[1]Numbers Waiting 2nd Cons'!$E10</f>
        <v>0</v>
      </c>
      <c r="J10" s="28">
        <f>SUM('[1]Number of 1st Cons Apps Held'!$E$10:$EC10)</f>
        <v>41</v>
      </c>
      <c r="K10" s="28">
        <f>SUM('[1]Number of 2nd Cons Apps Held'!$C$10:$E10)</f>
        <v>0</v>
      </c>
      <c r="L10" s="28">
        <f>SUM('[1]Number of Priority Apps Held'!$C$10:$E10)</f>
        <v>5</v>
      </c>
      <c r="M10" s="29">
        <f>SUM('[1]District Court Family'!$C10:$E10)+SUM('[1]District Court Family Appeals'!$C10:$E10)</f>
        <v>3</v>
      </c>
      <c r="N10" s="30">
        <f>SUM('[1]CC Jud Sep &amp; Div'!$C10:$E10)</f>
        <v>0</v>
      </c>
    </row>
    <row r="11" spans="1:15" s="12" customFormat="1" x14ac:dyDescent="0.2">
      <c r="A11" s="23" t="s">
        <v>23</v>
      </c>
      <c r="B11" s="31">
        <v>6.4</v>
      </c>
      <c r="C11" s="25">
        <f>'[1]Total Applications'!$E11</f>
        <v>51</v>
      </c>
      <c r="D11" s="25">
        <f>SUM('[1]Total Applications'!$C$11:$E11)</f>
        <v>171</v>
      </c>
      <c r="E11" s="26">
        <f>'[1]Waiting Times 1st Cons'!$E11</f>
        <v>25</v>
      </c>
      <c r="F11" s="26">
        <f>'[1]Number Waiting Priority Apps'!$E11</f>
        <v>1</v>
      </c>
      <c r="G11" s="26">
        <f>'[1]Numbers Waiting 1st Cons'!$E11</f>
        <v>67</v>
      </c>
      <c r="H11" s="27">
        <f>'[1]Waiting Times 2nd Cons'!$E11</f>
        <v>0</v>
      </c>
      <c r="I11" s="27">
        <f>'[1]Numbers Waiting 2nd Cons'!$E11</f>
        <v>0</v>
      </c>
      <c r="J11" s="28">
        <f>SUM('[1]Number of 1st Cons Apps Held'!$C11:$E11)</f>
        <v>45</v>
      </c>
      <c r="K11" s="28">
        <f>SUM('[1]Number of 2nd Cons Apps Held'!$C11:$E11)</f>
        <v>0</v>
      </c>
      <c r="L11" s="28">
        <f>SUM('[1]Number of Priority Apps Held'!$C11:$E11)</f>
        <v>16</v>
      </c>
      <c r="M11" s="29">
        <f>SUM('[1]District Court Family'!$C11:$E11)+SUM('[1]District Court Family Appeals'!$C11:$E11)</f>
        <v>65</v>
      </c>
      <c r="N11" s="30">
        <f>SUM('[1]CC Jud Sep &amp; Div'!$C11:$E11)</f>
        <v>0</v>
      </c>
    </row>
    <row r="12" spans="1:15" s="12" customFormat="1" x14ac:dyDescent="0.2">
      <c r="A12" s="23" t="s">
        <v>24</v>
      </c>
      <c r="B12" s="31">
        <v>6.8</v>
      </c>
      <c r="C12" s="25">
        <f>'[1]Total Applications'!$E12</f>
        <v>37</v>
      </c>
      <c r="D12" s="25">
        <f>SUM('[1]Total Applications'!$C$12:$E12)</f>
        <v>157</v>
      </c>
      <c r="E12" s="26">
        <f>'[1]Waiting Times 1st Cons'!$E12</f>
        <v>13</v>
      </c>
      <c r="F12" s="26">
        <f>'[1]Number Waiting Priority Apps'!$E12</f>
        <v>3</v>
      </c>
      <c r="G12" s="26">
        <f>'[1]Numbers Waiting 1st Cons'!$E12</f>
        <v>30</v>
      </c>
      <c r="H12" s="27">
        <f>'[1]Waiting Times 2nd Cons'!$E12</f>
        <v>0</v>
      </c>
      <c r="I12" s="27">
        <f>'[1]Numbers Waiting 2nd Cons'!$E12</f>
        <v>0</v>
      </c>
      <c r="J12" s="28">
        <f>SUM('[1]Number of 1st Cons Apps Held'!$E12:$E12)</f>
        <v>17</v>
      </c>
      <c r="K12" s="28">
        <f>SUM('[1]Number of 2nd Cons Apps Held'!$C12:$E12)</f>
        <v>0</v>
      </c>
      <c r="L12" s="28">
        <f>SUM('[1]Number of Priority Apps Held'!$C12:$E12)</f>
        <v>16</v>
      </c>
      <c r="M12" s="29">
        <f>SUM('[1]District Court Family'!$C12:$E12)+SUM('[1]District Court Family Appeals'!$C12:$E12)</f>
        <v>89</v>
      </c>
      <c r="N12" s="30">
        <f>SUM('[1]CC Jud Sep &amp; Div'!$C12:$E12)</f>
        <v>0</v>
      </c>
    </row>
    <row r="13" spans="1:15" s="12" customFormat="1" x14ac:dyDescent="0.2">
      <c r="A13" s="23" t="s">
        <v>25</v>
      </c>
      <c r="B13" s="31">
        <v>2</v>
      </c>
      <c r="C13" s="25">
        <f>'[1]Total Applications'!$E14</f>
        <v>27</v>
      </c>
      <c r="D13" s="25">
        <f>SUM('[1]Total Applications'!$C$14:$E14)</f>
        <v>93</v>
      </c>
      <c r="E13" s="26">
        <f>'[1]Waiting Times 1st Cons'!$E14</f>
        <v>16</v>
      </c>
      <c r="F13" s="26">
        <f>'[1]Number Waiting Priority Apps'!$E14</f>
        <v>3</v>
      </c>
      <c r="G13" s="26">
        <f>'[1]Numbers Waiting 1st Cons'!$E14</f>
        <v>31</v>
      </c>
      <c r="H13" s="27">
        <f>'[1]Waiting Times 2nd Cons'!$E14</f>
        <v>0</v>
      </c>
      <c r="I13" s="27">
        <f>'[1]Numbers Waiting 2nd Cons'!$E14</f>
        <v>0</v>
      </c>
      <c r="J13" s="28">
        <f>SUM('[1]Number of 1st Cons Apps Held'!$C14:$E14)</f>
        <v>27</v>
      </c>
      <c r="K13" s="28">
        <f>SUM('[1]Number of 2nd Cons Apps Held'!$C14:$E14)</f>
        <v>0</v>
      </c>
      <c r="L13" s="28">
        <f>SUM('[1]Number of Priority Apps Held'!$C14:$E14)</f>
        <v>2</v>
      </c>
      <c r="M13" s="29">
        <f>SUM('[1]District Court Family'!$C14:$E14)+SUM('[1]District Court Family Appeals'!$C14:$E14)</f>
        <v>59</v>
      </c>
      <c r="N13" s="30">
        <f>SUM('[1]CC Jud Sep &amp; Div'!$C14:$E14)</f>
        <v>0</v>
      </c>
    </row>
    <row r="14" spans="1:15" s="12" customFormat="1" x14ac:dyDescent="0.2">
      <c r="A14" s="23" t="s">
        <v>26</v>
      </c>
      <c r="B14" s="31">
        <v>3</v>
      </c>
      <c r="C14" s="25">
        <f>'[1]Total Applications'!$E15</f>
        <v>39</v>
      </c>
      <c r="D14" s="25">
        <f>SUM('[1]Total Applications'!$C$15:$E15)</f>
        <v>87</v>
      </c>
      <c r="E14" s="26">
        <f>'[1]Waiting Times 1st Cons'!$E15</f>
        <v>9</v>
      </c>
      <c r="F14" s="26">
        <f>'[1]Number Waiting Priority Apps'!$E15</f>
        <v>2</v>
      </c>
      <c r="G14" s="26">
        <f>'[1]Numbers Waiting 1st Cons'!$E15</f>
        <v>25</v>
      </c>
      <c r="H14" s="27">
        <f>'[1]Waiting Times 2nd Cons'!$E15</f>
        <v>0</v>
      </c>
      <c r="I14" s="27">
        <f>'[1]Numbers Waiting 2nd Cons'!$E15</f>
        <v>0</v>
      </c>
      <c r="J14" s="28">
        <f>SUM('[1]Number of 1st Cons Apps Held'!$C15:$E15)</f>
        <v>46</v>
      </c>
      <c r="K14" s="28">
        <f>SUM('[1]Number of 2nd Cons Apps Held'!$C15:$E15)</f>
        <v>0</v>
      </c>
      <c r="L14" s="28">
        <f>SUM('[1]Number of Priority Apps Held'!$C15:$E15)</f>
        <v>9</v>
      </c>
      <c r="M14" s="29">
        <f>SUM('[1]District Court Family'!$C15:$E15)+SUM('[1]District Court Family Appeals'!$C15:$E15)</f>
        <v>47</v>
      </c>
      <c r="N14" s="30">
        <f>SUM('[1]CC Jud Sep &amp; Div'!$C15:$E15)</f>
        <v>0</v>
      </c>
    </row>
    <row r="15" spans="1:15" s="12" customFormat="1" x14ac:dyDescent="0.2">
      <c r="A15" s="23" t="s">
        <v>27</v>
      </c>
      <c r="B15" s="31">
        <v>2</v>
      </c>
      <c r="C15" s="25">
        <f>'[1]Total Applications'!$E16</f>
        <v>16</v>
      </c>
      <c r="D15" s="25">
        <f>SUM('[1]Total Applications'!$C$16:$E16)</f>
        <v>48</v>
      </c>
      <c r="E15" s="26">
        <f>'[1]Waiting Times 1st Cons'!$E16</f>
        <v>15</v>
      </c>
      <c r="F15" s="26">
        <f>'[1]Number Waiting Priority Apps'!$E16</f>
        <v>2</v>
      </c>
      <c r="G15" s="26">
        <f>'[1]Numbers Waiting 1st Cons'!$E16</f>
        <v>15</v>
      </c>
      <c r="H15" s="27">
        <f>'[1]Waiting Times 2nd Cons'!$E16</f>
        <v>0</v>
      </c>
      <c r="I15" s="27">
        <f>'[1]Numbers Waiting 2nd Cons'!$E16</f>
        <v>0</v>
      </c>
      <c r="J15" s="28">
        <f>SUM('[1]Number of 1st Cons Apps Held'!$C16:$E16)</f>
        <v>18</v>
      </c>
      <c r="K15" s="28">
        <f>SUM('[1]Number of 2nd Cons Apps Held'!$C16:$E16)</f>
        <v>0</v>
      </c>
      <c r="L15" s="28">
        <f>SUM('[1]Number of Priority Apps Held'!$C16:$E16)</f>
        <v>2</v>
      </c>
      <c r="M15" s="29">
        <f>SUM('[1]District Court Family'!$C16:$E16)+SUM('[1]District Court Family Appeals'!$C16:$E16)</f>
        <v>18</v>
      </c>
      <c r="N15" s="30">
        <f>SUM('[1]CC Jud Sep &amp; Div'!$C16:$E16)</f>
        <v>0</v>
      </c>
    </row>
    <row r="16" spans="1:15" s="12" customFormat="1" x14ac:dyDescent="0.2">
      <c r="A16" s="23" t="s">
        <v>28</v>
      </c>
      <c r="B16" s="31">
        <v>5.8</v>
      </c>
      <c r="C16" s="25">
        <f>'[1]Total Applications'!$E17</f>
        <v>43</v>
      </c>
      <c r="D16" s="25">
        <f>SUM('[1]Total Applications'!$C$17:$E17)</f>
        <v>128</v>
      </c>
      <c r="E16" s="26">
        <f>'[1]Waiting Times 1st Cons'!$E17</f>
        <v>27</v>
      </c>
      <c r="F16" s="26">
        <f>'[1]Number Waiting Priority Apps'!$E17</f>
        <v>7</v>
      </c>
      <c r="G16" s="26">
        <f>'[1]Numbers Waiting 1st Cons'!$E17</f>
        <v>89</v>
      </c>
      <c r="H16" s="27">
        <f>'[1]Waiting Times 2nd Cons'!$E17</f>
        <v>0</v>
      </c>
      <c r="I16" s="27">
        <f>'[1]Numbers Waiting 2nd Cons'!$E17</f>
        <v>0</v>
      </c>
      <c r="J16" s="28">
        <f>SUM('[1]Number of 1st Cons Apps Held'!$C17:$E17)</f>
        <v>58</v>
      </c>
      <c r="K16" s="28">
        <f>SUM('[1]Number of 2nd Cons Apps Held'!$C17:$E17)</f>
        <v>0</v>
      </c>
      <c r="L16" s="28">
        <f>SUM('[1]Number of Priority Apps Held'!$C17:$E17)</f>
        <v>9</v>
      </c>
      <c r="M16" s="29">
        <f>SUM('[1]District Court Family'!$C17:$E17)+SUM('[1]District Court Family Appeals'!$C17:$E17)</f>
        <v>86</v>
      </c>
      <c r="N16" s="30">
        <f>SUM('[1]CC Jud Sep &amp; Div'!$C17:$E17)</f>
        <v>0</v>
      </c>
    </row>
    <row r="17" spans="1:14" s="12" customFormat="1" x14ac:dyDescent="0.2">
      <c r="A17" s="23" t="s">
        <v>29</v>
      </c>
      <c r="B17" s="31">
        <v>4.2</v>
      </c>
      <c r="C17" s="25">
        <f>'[1]Total Applications'!$E18</f>
        <v>29</v>
      </c>
      <c r="D17" s="25">
        <f>SUM('[1]Total Applications'!$C$18:$E18)</f>
        <v>74</v>
      </c>
      <c r="E17" s="26">
        <f>'[1]Waiting Times 1st Cons'!$E18</f>
        <v>7</v>
      </c>
      <c r="F17" s="26">
        <f>'[1]Number Waiting Priority Apps'!$E18</f>
        <v>0</v>
      </c>
      <c r="G17" s="26">
        <f>'[1]Numbers Waiting 1st Cons'!$E18</f>
        <v>10</v>
      </c>
      <c r="H17" s="27">
        <f>'[1]Waiting Times 2nd Cons'!$E18</f>
        <v>0</v>
      </c>
      <c r="I17" s="27">
        <f>'[1]Numbers Waiting 2nd Cons'!$E18</f>
        <v>0</v>
      </c>
      <c r="J17" s="28">
        <f>SUM('[1]Number of 1st Cons Apps Held'!$C18:$E18)</f>
        <v>54</v>
      </c>
      <c r="K17" s="28">
        <f>SUM('[1]Number of 2nd Cons Apps Held'!$C18:$E18)</f>
        <v>0</v>
      </c>
      <c r="L17" s="28">
        <f>SUM('[1]Number of Priority Apps Held'!$C18:$E18)</f>
        <v>33</v>
      </c>
      <c r="M17" s="29">
        <f>SUM('[1]District Court Family'!$C18:$E18)+SUM('[1]District Court Family Appeals'!$C18:$E18)</f>
        <v>11</v>
      </c>
      <c r="N17" s="30">
        <f>SUM('[1]CC Jud Sep &amp; Div'!$C18:$E18)</f>
        <v>0</v>
      </c>
    </row>
    <row r="18" spans="1:14" s="12" customFormat="1" x14ac:dyDescent="0.2">
      <c r="A18" s="23" t="s">
        <v>30</v>
      </c>
      <c r="B18" s="31">
        <v>5.7</v>
      </c>
      <c r="C18" s="25">
        <f>'[1]Total Applications'!$E19</f>
        <v>15</v>
      </c>
      <c r="D18" s="25">
        <f>SUM('[1]Total Applications'!$C$19:$E19)</f>
        <v>62</v>
      </c>
      <c r="E18" s="26">
        <f>'[1]Waiting Times 1st Cons'!$E19</f>
        <v>15</v>
      </c>
      <c r="F18" s="26">
        <f>'[1]Number Waiting Priority Apps'!$E19</f>
        <v>2</v>
      </c>
      <c r="G18" s="26">
        <f>'[1]Numbers Waiting 1st Cons'!$E19</f>
        <v>47</v>
      </c>
      <c r="H18" s="27">
        <f>'[1]Waiting Times 2nd Cons'!$E19</f>
        <v>0</v>
      </c>
      <c r="I18" s="27">
        <f>'[1]Numbers Waiting 2nd Cons'!$E19</f>
        <v>0</v>
      </c>
      <c r="J18" s="28">
        <f>SUM('[1]Number of 1st Cons Apps Held'!$C19:$E19)</f>
        <v>78</v>
      </c>
      <c r="K18" s="28">
        <f>SUM('[1]Number of 2nd Cons Apps Held'!$C19:$E19)</f>
        <v>0</v>
      </c>
      <c r="L18" s="28">
        <f>SUM('[1]Number of Priority Apps Held'!$C19:$E19)</f>
        <v>11</v>
      </c>
      <c r="M18" s="29">
        <f>SUM('[1]District Court Family'!$C19:$E19)+SUM('[1]District Court Family Appeals'!$C19:$E19)</f>
        <v>18</v>
      </c>
      <c r="N18" s="30">
        <f>SUM('[1]CC Jud Sep &amp; Div'!$C19:$E19)</f>
        <v>0</v>
      </c>
    </row>
    <row r="19" spans="1:14" s="12" customFormat="1" x14ac:dyDescent="0.2">
      <c r="A19" s="23" t="s">
        <v>31</v>
      </c>
      <c r="B19" s="31">
        <v>5</v>
      </c>
      <c r="C19" s="25">
        <f>SUM('[1]Total Applications'!$E20:$E21)</f>
        <v>45</v>
      </c>
      <c r="D19" s="25">
        <f>SUM('[1]Total Applications'!$C$20:$E21)</f>
        <v>130</v>
      </c>
      <c r="E19" s="26">
        <f>MAX('[1]Waiting Times 1st Cons'!$E20:$E21)</f>
        <v>17</v>
      </c>
      <c r="F19" s="26">
        <f>SUM('[1]Number Waiting Priority Apps'!$E20:$E21)</f>
        <v>1</v>
      </c>
      <c r="G19" s="26">
        <f>SUM('[1]Numbers Waiting 1st Cons'!$E20:$E21)</f>
        <v>33</v>
      </c>
      <c r="H19" s="27">
        <f>MAX('[1]Waiting Times 2nd Cons'!$E20:$E21)</f>
        <v>0</v>
      </c>
      <c r="I19" s="27">
        <f>SUM('[1]Numbers Waiting 2nd Cons'!$E20:$E21)</f>
        <v>0</v>
      </c>
      <c r="J19" s="28">
        <f>SUM('[1]Number of 1st Cons Apps Held'!$C$20:$E21)</f>
        <v>31</v>
      </c>
      <c r="K19" s="28">
        <f>SUM('[1]Number of 2nd Cons Apps Held'!$C$20:$E21)</f>
        <v>0</v>
      </c>
      <c r="L19" s="28">
        <f>SUM('[1]Number of Priority Apps Held'!$C$20:$E21)</f>
        <v>7</v>
      </c>
      <c r="M19" s="29">
        <f>SUM('[1]District Court Family'!$C$20:$E21)+SUM('[1]District Court Family Appeals'!$C$20:$E21)</f>
        <v>74</v>
      </c>
      <c r="N19" s="30">
        <f>SUM('[1]CC Jud Sep &amp; Div'!$C$20:$E21)</f>
        <v>0</v>
      </c>
    </row>
    <row r="20" spans="1:14" s="12" customFormat="1" x14ac:dyDescent="0.2">
      <c r="A20" s="23" t="s">
        <v>32</v>
      </c>
      <c r="B20" s="31">
        <v>2.8</v>
      </c>
      <c r="C20" s="25">
        <f>'[1]Total Applications'!$E22</f>
        <v>35</v>
      </c>
      <c r="D20" s="25">
        <f>SUM('[1]Total Applications'!$C$22:$E22)</f>
        <v>107</v>
      </c>
      <c r="E20" s="26">
        <f>'[1]Waiting Times 1st Cons'!$E22</f>
        <v>11</v>
      </c>
      <c r="F20" s="26">
        <f>'[1]Number Waiting Priority Apps'!$E22</f>
        <v>0</v>
      </c>
      <c r="G20" s="26">
        <f>'[1]Numbers Waiting 1st Cons'!$E22</f>
        <v>19</v>
      </c>
      <c r="H20" s="27">
        <f>'[1]Waiting Times 2nd Cons'!$E22</f>
        <v>0</v>
      </c>
      <c r="I20" s="27">
        <f>'[1]Numbers Waiting 2nd Cons'!$E22</f>
        <v>0</v>
      </c>
      <c r="J20" s="28">
        <f>SUM('[1]Number of 1st Cons Apps Held'!$C22:$E22)</f>
        <v>37</v>
      </c>
      <c r="K20" s="28">
        <f>SUM('[1]Number of 2nd Cons Apps Held'!$C22:$E22)</f>
        <v>0</v>
      </c>
      <c r="L20" s="28">
        <f>SUM('[1]Number of Priority Apps Held'!$C22:$E22)</f>
        <v>2</v>
      </c>
      <c r="M20" s="29">
        <f>SUM('[1]District Court Family'!$C22:$E22)+SUM('[1]District Court Family Appeals'!$C22:$E22)</f>
        <v>48</v>
      </c>
      <c r="N20" s="30">
        <f>SUM('[1]CC Jud Sep &amp; Div'!$C22:$E22)</f>
        <v>0</v>
      </c>
    </row>
    <row r="21" spans="1:14" s="12" customFormat="1" x14ac:dyDescent="0.2">
      <c r="A21" s="23" t="s">
        <v>33</v>
      </c>
      <c r="B21" s="31">
        <v>4</v>
      </c>
      <c r="C21" s="25">
        <f>'[1]Total Applications'!$E23</f>
        <v>65</v>
      </c>
      <c r="D21" s="25">
        <f>SUM('[1]Total Applications'!$C$23:$E23)</f>
        <v>207</v>
      </c>
      <c r="E21" s="26">
        <f>'[1]Waiting Times 1st Cons'!$E23</f>
        <v>4</v>
      </c>
      <c r="F21" s="26">
        <f>'[1]Number Waiting Priority Apps'!$E23</f>
        <v>2</v>
      </c>
      <c r="G21" s="26">
        <f>'[1]Numbers Waiting 1st Cons'!$E23</f>
        <v>21</v>
      </c>
      <c r="H21" s="27">
        <f>'[1]Waiting Times 2nd Cons'!$E23</f>
        <v>0</v>
      </c>
      <c r="I21" s="27">
        <f>'[1]Numbers Waiting 2nd Cons'!$E23</f>
        <v>0</v>
      </c>
      <c r="J21" s="28">
        <f>SUM('[1]Number of 1st Cons Apps Held'!$C23:$E23)</f>
        <v>73</v>
      </c>
      <c r="K21" s="28">
        <f>SUM('[1]Number of 2nd Cons Apps Held'!$C23:$E23)</f>
        <v>0</v>
      </c>
      <c r="L21" s="28">
        <f>SUM('[1]Number of Priority Apps Held'!$C23:$E23)</f>
        <v>15</v>
      </c>
      <c r="M21" s="29">
        <f>SUM('[1]District Court Family'!$C23:$E23)+SUM('[1]District Court Family Appeals'!$C23:$E23)</f>
        <v>106</v>
      </c>
      <c r="N21" s="30">
        <f>SUM('[1]CC Jud Sep &amp; Div'!$C23:$E23)</f>
        <v>0</v>
      </c>
    </row>
    <row r="22" spans="1:14" s="12" customFormat="1" x14ac:dyDescent="0.2">
      <c r="A22" s="23" t="s">
        <v>34</v>
      </c>
      <c r="B22" s="31">
        <v>2.8</v>
      </c>
      <c r="C22" s="25">
        <f>'[1]Total Applications'!$E24</f>
        <v>17</v>
      </c>
      <c r="D22" s="25">
        <f>SUM('[1]Total Applications'!$C$24:$E24)</f>
        <v>89</v>
      </c>
      <c r="E22" s="26">
        <f>'[1]Waiting Times 1st Cons'!$E24</f>
        <v>25</v>
      </c>
      <c r="F22" s="26">
        <f>'[1]Number Waiting Priority Apps'!$E24</f>
        <v>4</v>
      </c>
      <c r="G22" s="26">
        <f>'[1]Numbers Waiting 1st Cons'!$E24</f>
        <v>49</v>
      </c>
      <c r="H22" s="27">
        <f>'[1]Waiting Times 2nd Cons'!$E24</f>
        <v>0</v>
      </c>
      <c r="I22" s="27">
        <f>'[1]Numbers Waiting 2nd Cons'!$E24</f>
        <v>0</v>
      </c>
      <c r="J22" s="28">
        <f>SUM('[1]Number of 1st Cons Apps Held'!$C24:$E24)</f>
        <v>11</v>
      </c>
      <c r="K22" s="28">
        <f>SUM('[1]Number of 2nd Cons Apps Held'!$C24:$E24)</f>
        <v>0</v>
      </c>
      <c r="L22" s="28">
        <f>SUM('[1]Number of Priority Apps Held'!$C24:$E24)</f>
        <v>4</v>
      </c>
      <c r="M22" s="29">
        <f>SUM('[1]District Court Family'!$C24:$E24)+SUM('[1]District Court Family Appeals'!$C24:$E24)</f>
        <v>56</v>
      </c>
      <c r="N22" s="30">
        <f>SUM('[1]CC Jud Sep &amp; Div'!$C24:$E24)</f>
        <v>1</v>
      </c>
    </row>
    <row r="23" spans="1:14" s="12" customFormat="1" x14ac:dyDescent="0.2">
      <c r="A23" s="23" t="s">
        <v>35</v>
      </c>
      <c r="B23" s="31">
        <v>2.73</v>
      </c>
      <c r="C23" s="25">
        <f>SUM('[1]Total Applications'!$E25:$E26)</f>
        <v>31</v>
      </c>
      <c r="D23" s="25">
        <f>SUM('[1]Total Applications'!$C$25:$E26)</f>
        <v>61</v>
      </c>
      <c r="E23" s="26">
        <f>MAX('[1]Waiting Times 1st Cons'!$E25:$E26)</f>
        <v>7</v>
      </c>
      <c r="F23" s="26">
        <f>SUM('[1]Number Waiting Priority Apps'!E25:$E26)</f>
        <v>1</v>
      </c>
      <c r="G23" s="26">
        <f>SUM('[1]Numbers Waiting 1st Cons'!$E25:$E26)</f>
        <v>19</v>
      </c>
      <c r="H23" s="27">
        <f>MAX('[1]Waiting Times 2nd Cons'!$E25:$E26)</f>
        <v>0</v>
      </c>
      <c r="I23" s="27">
        <f>SUM('[1]Numbers Waiting 2nd Cons'!$E25:$E26)</f>
        <v>0</v>
      </c>
      <c r="J23" s="28">
        <f>SUM('[1]Number of 1st Cons Apps Held'!$C$25:$E26)</f>
        <v>46</v>
      </c>
      <c r="K23" s="28">
        <f>SUM('[1]Number of 2nd Cons Apps Held'!$C$25:$E26)</f>
        <v>0</v>
      </c>
      <c r="L23" s="28">
        <f>SUM('[1]Number of Priority Apps Held'!$C$25:$E26)</f>
        <v>12</v>
      </c>
      <c r="M23" s="29">
        <f>SUM('[1]District Court Family Appeals'!$C$25:$E26)+SUM('[1]District Court Family'!$C$25:$E26)</f>
        <v>20</v>
      </c>
      <c r="N23" s="30">
        <f>SUM('[1]CC Jud Sep &amp; Div'!$C$25:$E26)</f>
        <v>0</v>
      </c>
    </row>
    <row r="24" spans="1:14" s="12" customFormat="1" x14ac:dyDescent="0.2">
      <c r="A24" s="23" t="s">
        <v>36</v>
      </c>
      <c r="B24" s="31">
        <v>3</v>
      </c>
      <c r="C24" s="25">
        <f>'[1]Total Applications'!$E28</f>
        <v>48</v>
      </c>
      <c r="D24" s="25">
        <f>SUM('[1]Total Applications'!$C$28:$E28)</f>
        <v>136</v>
      </c>
      <c r="E24" s="26">
        <f>'[1]Waiting Times 1st Cons'!$E28</f>
        <v>32</v>
      </c>
      <c r="F24" s="26">
        <f>'[1]Number Waiting Priority Apps'!$E28</f>
        <v>4</v>
      </c>
      <c r="G24" s="26">
        <f>'[1]Numbers Waiting 1st Cons'!$E28</f>
        <v>67</v>
      </c>
      <c r="H24" s="27">
        <f>'[1]Waiting Times 2nd Cons'!$E28</f>
        <v>0</v>
      </c>
      <c r="I24" s="27">
        <f>'[1]Numbers Waiting 2nd Cons'!$E28</f>
        <v>0</v>
      </c>
      <c r="J24" s="28">
        <f>SUM('[1]Number of 1st Cons Apps Held'!$C28:$E28)</f>
        <v>24</v>
      </c>
      <c r="K24" s="28">
        <f>SUM('[1]Number of 2nd Cons Apps Held'!$C28:$E28)</f>
        <v>0</v>
      </c>
      <c r="L24" s="28">
        <f>SUM('[1]Number of Priority Apps Held'!$C28:$E28)</f>
        <v>4</v>
      </c>
      <c r="M24" s="29">
        <f>SUM('[1]District Court Family'!$C28:$E28)+SUM('[1]District Court Family Appeals'!$C28:$E28)</f>
        <v>70</v>
      </c>
      <c r="N24" s="30">
        <f>SUM('[1]CC Jud Sep &amp; Div'!$C28:$E28)</f>
        <v>0</v>
      </c>
    </row>
    <row r="25" spans="1:14" s="12" customFormat="1" x14ac:dyDescent="0.2">
      <c r="A25" s="23" t="s">
        <v>37</v>
      </c>
      <c r="B25" s="31">
        <v>3.9</v>
      </c>
      <c r="C25" s="25">
        <f>'[1]Total Applications'!$E29</f>
        <v>32</v>
      </c>
      <c r="D25" s="25">
        <f>SUM('[1]Total Applications'!$C$29:$E29)</f>
        <v>94</v>
      </c>
      <c r="E25" s="26">
        <f>'[1]Waiting Times 1st Cons'!$E29</f>
        <v>10</v>
      </c>
      <c r="F25" s="26">
        <f>'[1]Number Waiting Priority Apps'!$E29</f>
        <v>3</v>
      </c>
      <c r="G25" s="26">
        <f>'[1]Numbers Waiting 1st Cons'!$E29</f>
        <v>33</v>
      </c>
      <c r="H25" s="27">
        <f>'[1]Waiting Times 2nd Cons'!$E29</f>
        <v>0</v>
      </c>
      <c r="I25" s="27">
        <f>'[1]Numbers Waiting 2nd Cons'!$E29</f>
        <v>0</v>
      </c>
      <c r="J25" s="28">
        <f>SUM('[1]Number of 1st Cons Apps Held'!$C29:$E29)</f>
        <v>45</v>
      </c>
      <c r="K25" s="28">
        <f>SUM('[1]Number of 2nd Cons Apps Held'!$C29:$E29)</f>
        <v>0</v>
      </c>
      <c r="L25" s="28">
        <f>SUM('[1]Number of Priority Apps Held'!$C29:$E29)</f>
        <v>10</v>
      </c>
      <c r="M25" s="29">
        <f>SUM('[1]District Court Family'!$C29:$E29)+SUM('[1]District Court Family Appeals'!$C29:$E29)</f>
        <v>39</v>
      </c>
      <c r="N25" s="30">
        <f>SUM('[1]CC Jud Sep &amp; Div'!$C29:$E29)</f>
        <v>0</v>
      </c>
    </row>
    <row r="26" spans="1:14" s="12" customFormat="1" x14ac:dyDescent="0.2">
      <c r="A26" s="23" t="s">
        <v>38</v>
      </c>
      <c r="B26" s="31">
        <v>3</v>
      </c>
      <c r="C26" s="25">
        <f>'[1]Total Applications'!$E30</f>
        <v>26</v>
      </c>
      <c r="D26" s="25">
        <f>SUM('[1]Total Applications'!$C$30:$E30)</f>
        <v>87</v>
      </c>
      <c r="E26" s="26">
        <f>'[1]Waiting Times 1st Cons'!$E30</f>
        <v>35</v>
      </c>
      <c r="F26" s="26">
        <f>'[1]Number Waiting Priority Apps'!$E30</f>
        <v>6</v>
      </c>
      <c r="G26" s="26">
        <f>'[1]Numbers Waiting 1st Cons'!$E30</f>
        <v>91</v>
      </c>
      <c r="H26" s="27">
        <f>'[1]Waiting Times 2nd Cons'!$E30</f>
        <v>0</v>
      </c>
      <c r="I26" s="27">
        <f>'[1]Numbers Waiting 2nd Cons'!$E30</f>
        <v>0</v>
      </c>
      <c r="J26" s="28">
        <f>SUM('[1]Number of 1st Cons Apps Held'!$C30:$E30)</f>
        <v>31</v>
      </c>
      <c r="K26" s="28">
        <f>SUM('[1]Number of 2nd Cons Apps Held'!$C30:$E30)</f>
        <v>0</v>
      </c>
      <c r="L26" s="28">
        <f>SUM('[1]Number of Priority Apps Held'!$C30:$E30)</f>
        <v>4</v>
      </c>
      <c r="M26" s="29">
        <f>SUM('[1]District Court Family'!$C30:$E30)+SUM('[1]District Court Family Appeals'!$C30:$E30)</f>
        <v>46</v>
      </c>
      <c r="N26" s="30">
        <f>SUM('[1]CC Jud Sep &amp; Div'!$C30:$E30)</f>
        <v>0</v>
      </c>
    </row>
    <row r="27" spans="1:14" s="12" customFormat="1" x14ac:dyDescent="0.2">
      <c r="A27" s="23" t="s">
        <v>39</v>
      </c>
      <c r="B27" s="31">
        <v>2</v>
      </c>
      <c r="C27" s="25">
        <f>'[1]Total Applications'!$E31</f>
        <v>21</v>
      </c>
      <c r="D27" s="25">
        <f>SUM('[1]Total Applications'!$C$31:$E31)</f>
        <v>75</v>
      </c>
      <c r="E27" s="26">
        <f>'[1]Waiting Times 1st Cons'!$E31</f>
        <v>25</v>
      </c>
      <c r="F27" s="26">
        <f>'[1]Number Waiting Priority Apps'!$E31</f>
        <v>3</v>
      </c>
      <c r="G27" s="26">
        <f>'[1]Numbers Waiting 1st Cons'!$E31</f>
        <v>36</v>
      </c>
      <c r="H27" s="27">
        <f>'[1]Waiting Times 2nd Cons'!$E31</f>
        <v>0</v>
      </c>
      <c r="I27" s="27">
        <f>'[1]Numbers Waiting 2nd Cons'!$E31</f>
        <v>0</v>
      </c>
      <c r="J27" s="28">
        <f>SUM('[1]Number of 1st Cons Apps Held'!$C31:$E31)</f>
        <v>11</v>
      </c>
      <c r="K27" s="28">
        <f>SUM('[1]Number of 2nd Cons Apps Held'!$C31:$E31)</f>
        <v>0</v>
      </c>
      <c r="L27" s="28">
        <f>SUM('[1]Number of Priority Apps Held'!$E31:$EC31)</f>
        <v>4</v>
      </c>
      <c r="M27" s="29">
        <f>SUM('[1]District Court Family'!$C31:$E31)+SUM('[1]District Court Family Appeals'!$C31:$E31)</f>
        <v>46</v>
      </c>
      <c r="N27" s="30">
        <f>SUM('[1]CC Jud Sep &amp; Div'!$C31:$E31)</f>
        <v>0</v>
      </c>
    </row>
    <row r="28" spans="1:14" s="12" customFormat="1" x14ac:dyDescent="0.2">
      <c r="A28" s="23" t="s">
        <v>40</v>
      </c>
      <c r="B28" s="31">
        <v>3</v>
      </c>
      <c r="C28" s="25">
        <f>'[1]Total Applications'!$E32</f>
        <v>24</v>
      </c>
      <c r="D28" s="25">
        <f>SUM('[1]Total Applications'!$C$32:$E32)</f>
        <v>63</v>
      </c>
      <c r="E28" s="26">
        <f>'[1]Waiting Times 1st Cons'!$E32</f>
        <v>9</v>
      </c>
      <c r="F28" s="26">
        <f>'[1]Number Waiting Priority Apps'!$E32</f>
        <v>1</v>
      </c>
      <c r="G28" s="26">
        <f>'[1]Numbers Waiting 1st Cons'!$E32</f>
        <v>21</v>
      </c>
      <c r="H28" s="27">
        <f>'[1]Waiting Times 2nd Cons'!$E32</f>
        <v>0</v>
      </c>
      <c r="I28" s="27">
        <f>'[1]Numbers Waiting 2nd Cons'!$E32</f>
        <v>0</v>
      </c>
      <c r="J28" s="28">
        <f>SUM('[1]Number of 1st Cons Apps Held'!$C32:$E32)</f>
        <v>20</v>
      </c>
      <c r="K28" s="28">
        <f>SUM('[1]Number of 2nd Cons Apps Held'!$C32:$E32)</f>
        <v>0</v>
      </c>
      <c r="L28" s="28">
        <f>SUM('[1]Number of Priority Apps Held'!$C32:$E32)</f>
        <v>4</v>
      </c>
      <c r="M28" s="29">
        <f>SUM('[1]District Court Family'!$C32:$E32)+SUM('[1]District Court Family Appeals'!$C32:$E32)</f>
        <v>25</v>
      </c>
      <c r="N28" s="30">
        <f>SUM('[1]CC Jud Sep &amp; Div'!$C32:$E32)</f>
        <v>0</v>
      </c>
    </row>
    <row r="29" spans="1:14" s="12" customFormat="1" x14ac:dyDescent="0.2">
      <c r="A29" s="23" t="s">
        <v>41</v>
      </c>
      <c r="B29" s="31">
        <v>11.1</v>
      </c>
      <c r="C29" s="25">
        <f>SUM('[1]Total Applications'!$E33:$E34)</f>
        <v>315</v>
      </c>
      <c r="D29" s="25">
        <f>SUM('[1]Total Applications'!$C$33:$E34)</f>
        <v>747</v>
      </c>
      <c r="E29" s="26">
        <f>MAX('[1]Waiting Times 1st Cons'!$E33)</f>
        <v>18</v>
      </c>
      <c r="F29" s="26">
        <f>SUM('[1]Number Waiting Priority Apps'!$E33)</f>
        <v>1</v>
      </c>
      <c r="G29" s="26">
        <f>'[1]Numbers Waiting 1st Cons'!$E33</f>
        <v>43</v>
      </c>
      <c r="H29" s="27">
        <f>'[1]Waiting Times 2nd Cons'!$E33</f>
        <v>0</v>
      </c>
      <c r="I29" s="27">
        <f>'[1]Numbers Waiting 2nd Cons'!$E33</f>
        <v>0</v>
      </c>
      <c r="J29" s="28">
        <f>SUM('[1]Number of 1st Cons Apps Held'!$C33:$E34)</f>
        <v>160</v>
      </c>
      <c r="K29" s="28">
        <f>SUM('[1]Number of 2nd Cons Apps Held'!$C33:$E33)</f>
        <v>0</v>
      </c>
      <c r="L29" s="28">
        <f>SUM('[1]Number of Priority Apps Held'!$C33:$E34)</f>
        <v>116</v>
      </c>
      <c r="M29" s="29">
        <f>SUM('[1]District Court Family'!$C33:$E33)+SUM('[1]District Court Family Appeals'!$C33:$E33)</f>
        <v>4</v>
      </c>
      <c r="N29" s="30">
        <f>SUM('[1]CC Jud Sep &amp; Div'!$C33:$E33)</f>
        <v>0</v>
      </c>
    </row>
    <row r="30" spans="1:14" s="12" customFormat="1" x14ac:dyDescent="0.2">
      <c r="A30" s="23" t="s">
        <v>42</v>
      </c>
      <c r="B30" s="31">
        <v>3</v>
      </c>
      <c r="C30" s="25">
        <f>'[1]Total Applications'!$E35</f>
        <v>13</v>
      </c>
      <c r="D30" s="25">
        <f>SUM('[1]Total Applications'!$C$35:$E35)</f>
        <v>44</v>
      </c>
      <c r="E30" s="26">
        <f>'[1]Waiting Times 1st Cons'!$E35</f>
        <v>15</v>
      </c>
      <c r="F30" s="26">
        <f>'[1]Number Waiting Priority Apps'!$E35</f>
        <v>1</v>
      </c>
      <c r="G30" s="26">
        <f>'[1]Numbers Waiting 1st Cons'!$E35</f>
        <v>28</v>
      </c>
      <c r="H30" s="27">
        <f>'[1]Waiting Times 2nd Cons'!$E35</f>
        <v>0</v>
      </c>
      <c r="I30" s="27">
        <f>'[1]Numbers Waiting 2nd Cons'!$E35</f>
        <v>0</v>
      </c>
      <c r="J30" s="28">
        <f>SUM('[1]Number of 1st Cons Apps Held'!$C35:$E35)</f>
        <v>56</v>
      </c>
      <c r="K30" s="28">
        <f>SUM('[1]Number of 2nd Cons Apps Held'!$C35:$E35)</f>
        <v>0</v>
      </c>
      <c r="L30" s="28">
        <f>SUM('[1]Number of Priority Apps Held'!$C35:$E35)</f>
        <v>7</v>
      </c>
      <c r="M30" s="29">
        <f>SUM('[1]District Court Family'!$C35:$E35)+SUM('[1]District Court Family Appeals'!$C35:$E35)</f>
        <v>6</v>
      </c>
      <c r="N30" s="30">
        <f>SUM('[1]CC Jud Sep &amp; Div'!$C35:$E35)</f>
        <v>0</v>
      </c>
    </row>
    <row r="31" spans="1:14" s="12" customFormat="1" x14ac:dyDescent="0.2">
      <c r="A31" s="23" t="s">
        <v>43</v>
      </c>
      <c r="B31" s="31">
        <v>4</v>
      </c>
      <c r="C31" s="25">
        <f>'[1]Total Applications'!$E36</f>
        <v>59</v>
      </c>
      <c r="D31" s="25">
        <f>SUM('[1]Total Applications'!$C$36:$E36)</f>
        <v>148</v>
      </c>
      <c r="E31" s="26">
        <f>'[1]Waiting Times 1st Cons'!$E36</f>
        <v>8</v>
      </c>
      <c r="F31" s="26">
        <f>'[1]Number Waiting Priority Apps'!$E36</f>
        <v>7</v>
      </c>
      <c r="G31" s="26">
        <f>'[1]Numbers Waiting 1st Cons'!$E36</f>
        <v>31</v>
      </c>
      <c r="H31" s="27">
        <f>'[1]Waiting Times 2nd Cons'!$E36</f>
        <v>0</v>
      </c>
      <c r="I31" s="27">
        <f>'[1]Numbers Waiting 2nd Cons'!$E36</f>
        <v>0</v>
      </c>
      <c r="J31" s="28">
        <f>SUM('[1]Number of 1st Cons Apps Held'!$C36:$E36)</f>
        <v>60</v>
      </c>
      <c r="K31" s="28">
        <f>SUM('[1]Number of 2nd Cons Apps Held'!$C36:$E36)</f>
        <v>0</v>
      </c>
      <c r="L31" s="28">
        <f>SUM('[1]Number of Priority Apps Held'!$C36:$E36)</f>
        <v>9</v>
      </c>
      <c r="M31" s="29">
        <f>SUM('[1]District Court Family'!$C36:$E36)+SUM('[1]District Court Family Appeals'!$C36:$E36)</f>
        <v>77</v>
      </c>
      <c r="N31" s="30">
        <f>SUM('[1]CC Jud Sep &amp; Div'!$C36:$E36)</f>
        <v>0</v>
      </c>
    </row>
    <row r="32" spans="1:14" s="12" customFormat="1" x14ac:dyDescent="0.2">
      <c r="A32" s="23" t="s">
        <v>44</v>
      </c>
      <c r="B32" s="31">
        <v>2</v>
      </c>
      <c r="C32" s="25">
        <f>'[1]Total Applications'!$E37</f>
        <v>18</v>
      </c>
      <c r="D32" s="25">
        <f>SUM('[1]Total Applications'!$C$37:$E37)</f>
        <v>67</v>
      </c>
      <c r="E32" s="26">
        <f>'[1]Waiting Times 1st Cons'!$E37</f>
        <v>3</v>
      </c>
      <c r="F32" s="26">
        <f>'[1]Number Waiting Priority Apps'!$E37</f>
        <v>0</v>
      </c>
      <c r="G32" s="26">
        <f>'[1]Numbers Waiting 1st Cons'!$E37</f>
        <v>8</v>
      </c>
      <c r="H32" s="27">
        <f>'[1]Waiting Times 2nd Cons'!$E37</f>
        <v>0</v>
      </c>
      <c r="I32" s="27">
        <f>'[1]Numbers Waiting 2nd Cons'!$E37</f>
        <v>0</v>
      </c>
      <c r="J32" s="28">
        <f>SUM('[1]Number of 1st Cons Apps Held'!$C37:$E37)</f>
        <v>18</v>
      </c>
      <c r="K32" s="28">
        <f>SUM('[1]Number of 2nd Cons Apps Held'!$C37:$E37)</f>
        <v>0</v>
      </c>
      <c r="L32" s="28">
        <f>SUM('[1]Number of Priority Apps Held'!$E37:$E37)</f>
        <v>0</v>
      </c>
      <c r="M32" s="29">
        <f>SUM('[1]District Court Family'!$C37:$E37)+SUM('[1]District Court Family Appeals'!$C37:$E37)</f>
        <v>30</v>
      </c>
      <c r="N32" s="30">
        <f>SUM('[1]CC Jud Sep &amp; Div'!$C37:$E37)</f>
        <v>0</v>
      </c>
    </row>
    <row r="33" spans="1:14" s="12" customFormat="1" x14ac:dyDescent="0.2">
      <c r="A33" s="23" t="s">
        <v>45</v>
      </c>
      <c r="B33" s="31">
        <v>2</v>
      </c>
      <c r="C33" s="25">
        <f>'[1]Total Applications'!$E38</f>
        <v>46</v>
      </c>
      <c r="D33" s="25">
        <f>SUM('[1]Total Applications'!$C$38:$E38)</f>
        <v>100</v>
      </c>
      <c r="E33" s="26">
        <f>'[1]Waiting Times 1st Cons'!$E38</f>
        <v>36</v>
      </c>
      <c r="F33" s="26">
        <f>'[1]Number Waiting Priority Apps'!$E38</f>
        <v>4</v>
      </c>
      <c r="G33" s="26">
        <f>'[1]Numbers Waiting 1st Cons'!$E38</f>
        <v>95</v>
      </c>
      <c r="H33" s="27">
        <f>'[1]Waiting Times 2nd Cons'!$E38</f>
        <v>0</v>
      </c>
      <c r="I33" s="27">
        <f>'[1]Numbers Waiting 2nd Cons'!$E38</f>
        <v>0</v>
      </c>
      <c r="J33" s="28">
        <f>SUM('[1]Number of 1st Cons Apps Held'!$C38:$E38)</f>
        <v>15</v>
      </c>
      <c r="K33" s="28">
        <f>SUM('[1]Number of 2nd Cons Apps Held'!$C38:$E38)</f>
        <v>0</v>
      </c>
      <c r="L33" s="28">
        <f>SUM('[1]Number of Priority Apps Held'!$C38:$E38)</f>
        <v>9</v>
      </c>
      <c r="M33" s="29">
        <f>SUM('[1]District Court Family'!$C38:$E38)+SUM('[1]District Court Family Appeals'!$C38:$E38)</f>
        <v>33</v>
      </c>
      <c r="N33" s="30">
        <f>SUM('[1]CC Jud Sep &amp; Div'!$C38:$E38)</f>
        <v>0</v>
      </c>
    </row>
    <row r="34" spans="1:14" s="12" customFormat="1" x14ac:dyDescent="0.2">
      <c r="A34" s="23" t="s">
        <v>46</v>
      </c>
      <c r="B34" s="31">
        <v>3.4</v>
      </c>
      <c r="C34" s="25">
        <f>'[1]Total Applications'!$E39</f>
        <v>27</v>
      </c>
      <c r="D34" s="25">
        <f>SUM('[1]Total Applications'!$C$39:$E39)</f>
        <v>102</v>
      </c>
      <c r="E34" s="26">
        <f>'[1]Waiting Times 1st Cons'!$E39</f>
        <v>21</v>
      </c>
      <c r="F34" s="26">
        <f>'[1]Number Waiting Priority Apps'!$E39</f>
        <v>0</v>
      </c>
      <c r="G34" s="26">
        <f>'[1]Numbers Waiting 1st Cons'!$E39</f>
        <v>40</v>
      </c>
      <c r="H34" s="27">
        <f>'[1]Waiting Times 2nd Cons'!$E39</f>
        <v>0</v>
      </c>
      <c r="I34" s="27">
        <f>'[1]Numbers Waiting 2nd Cons'!$E39</f>
        <v>0</v>
      </c>
      <c r="J34" s="28">
        <f>SUM('[1]Number of 1st Cons Apps Held'!$C39:$E39)</f>
        <v>27</v>
      </c>
      <c r="K34" s="28">
        <f>SUM('[1]Number of 2nd Cons Apps Held'!$C39:$E39)</f>
        <v>0</v>
      </c>
      <c r="L34" s="28">
        <f>SUM('[1]Number of Priority Apps Held'!$C39:$E39)</f>
        <v>6</v>
      </c>
      <c r="M34" s="29">
        <f>SUM('[1]District Court Family'!$C39:$E39)+SUM('[1]District Court Family Appeals'!$C39:$E39)</f>
        <v>46</v>
      </c>
      <c r="N34" s="30">
        <f>SUM('[1]CC Jud Sep &amp; Div'!$C39:$E39)</f>
        <v>0</v>
      </c>
    </row>
    <row r="35" spans="1:14" s="12" customFormat="1" ht="15.75" thickBot="1" x14ac:dyDescent="0.25">
      <c r="A35" s="32" t="s">
        <v>47</v>
      </c>
      <c r="B35" s="33">
        <v>4.5999999999999996</v>
      </c>
      <c r="C35" s="34">
        <f>'[1]Total Applications'!$E40</f>
        <v>29</v>
      </c>
      <c r="D35" s="34">
        <f>SUM('[1]Total Applications'!$C40:$E40)</f>
        <v>80</v>
      </c>
      <c r="E35" s="35">
        <f>'[1]Waiting Times 1st Cons'!$E40</f>
        <v>16</v>
      </c>
      <c r="F35" s="35">
        <f>'[1]Number Waiting Priority Apps'!$E40</f>
        <v>0</v>
      </c>
      <c r="G35" s="35">
        <f>'[1]Numbers Waiting 1st Cons'!$E40</f>
        <v>21</v>
      </c>
      <c r="H35" s="36">
        <f>'[1]Waiting Times 2nd Cons'!$E40</f>
        <v>0</v>
      </c>
      <c r="I35" s="36">
        <f>'[1]Numbers Waiting 2nd Cons'!$E40</f>
        <v>0</v>
      </c>
      <c r="J35" s="37">
        <f>SUM('[1]Number of 1st Cons Apps Held'!$C40:$E40)</f>
        <v>16</v>
      </c>
      <c r="K35" s="37">
        <f>SUM('[1]Number of 2nd Cons Apps Held'!$C40:$E40)</f>
        <v>0</v>
      </c>
      <c r="L35" s="37">
        <f>SUM('[1]Number of Priority Apps Held'!$C40:$E40)</f>
        <v>4</v>
      </c>
      <c r="M35" s="38">
        <f>SUM('[1]District Court Family'!$C40:$E40)+SUM('[1]District Court Family Appeals'!$C40:$E40)</f>
        <v>68</v>
      </c>
      <c r="N35" s="39">
        <f>SUM('[1]CC Jud Sep &amp; Div'!$C40:$E40)</f>
        <v>0</v>
      </c>
    </row>
    <row r="36" spans="1:14" ht="15.75" thickTop="1" x14ac:dyDescent="0.25"/>
  </sheetData>
  <mergeCells count="7">
    <mergeCell ref="M4:N4"/>
    <mergeCell ref="A1:D1"/>
    <mergeCell ref="A2:C2"/>
    <mergeCell ref="C4:D4"/>
    <mergeCell ref="E4:G4"/>
    <mergeCell ref="H4:I4"/>
    <mergeCell ref="J4:L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March 2022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2022-06-24T09:58:39Z</dcterms:modified>
</cp:coreProperties>
</file>